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8月\HP資料\"/>
    </mc:Choice>
  </mc:AlternateContent>
  <xr:revisionPtr revIDLastSave="0" documentId="8_{3D5356DE-34DD-4124-82E5-155856F9CF30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原材料生産!$B$2:$O$59</definedName>
    <definedName name="_xlnm.Print_Area" localSheetId="1">原材料販売!$B$2:$O$59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3" l="1"/>
  <c r="O53" i="6"/>
  <c r="O55" i="6" l="1"/>
  <c r="Q41" i="11" l="1"/>
  <c r="O5" i="6"/>
  <c r="O29" i="6"/>
  <c r="O52" i="6"/>
  <c r="O52" i="3"/>
  <c r="Q41" i="5"/>
  <c r="Q29" i="5"/>
  <c r="Q25" i="5"/>
  <c r="Q16" i="5"/>
  <c r="Q5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4" i="6"/>
  <c r="O51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4" i="3"/>
  <c r="O51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24" i="3" l="1"/>
  <c r="O24" i="6"/>
  <c r="O55" i="3" l="1"/>
</calcChain>
</file>

<file path=xl/sharedStrings.xml><?xml version="1.0" encoding="utf-8"?>
<sst xmlns="http://schemas.openxmlformats.org/spreadsheetml/2006/main" count="373" uniqueCount="167">
  <si>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</si>
  <si>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</si>
  <si>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</si>
  <si>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</si>
  <si>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</si>
  <si>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</si>
  <si>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</si>
  <si>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</si>
  <si>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</si>
  <si>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</si>
  <si>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</si>
  <si>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</si>
  <si>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</si>
  <si>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</si>
  <si>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</si>
  <si>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</si>
  <si>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</si>
  <si>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</si>
  <si>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</si>
  <si>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</si>
  <si>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</si>
  <si>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</si>
  <si>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</si>
  <si>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</si>
  <si>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</si>
  <si>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</si>
  <si>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</si>
  <si>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</si>
  <si>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</si>
  <si>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</si>
  <si>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</si>
  <si>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</si>
  <si>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</si>
  <si>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</si>
  <si>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</si>
  <si>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</si>
  <si>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</si>
  <si>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</si>
  <si>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</si>
  <si>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</si>
  <si>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</si>
  <si>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</si>
  <si>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</si>
  <si>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</si>
  <si>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</si>
  <si>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</si>
  <si>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</si>
  <si>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</si>
  <si>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</si>
  <si>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</si>
  <si>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</si>
  <si>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</si>
  <si>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</si>
  <si>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</si>
  <si>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</si>
  <si>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</si>
  <si>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</si>
  <si>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</si>
  <si>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</si>
  <si>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</si>
  <si>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</si>
  <si>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</si>
  <si>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</si>
  <si>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</si>
  <si>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</si>
  <si>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</si>
  <si>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</si>
  <si>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</si>
  <si>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</si>
  <si>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</si>
  <si>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</si>
  <si>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</si>
  <si>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</si>
  <si>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</si>
  <si>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</si>
  <si>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</si>
  <si>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</si>
  <si>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</si>
  <si>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</si>
  <si>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</si>
  <si>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</si>
  <si>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</si>
  <si>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</si>
  <si>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</si>
  <si>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</si>
  <si>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</si>
  <si>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</si>
  <si>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</si>
  <si>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</si>
  <si>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</si>
  <si>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</si>
  <si>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</si>
  <si>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</si>
  <si>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</si>
  <si>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</si>
  <si>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</si>
  <si>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</si>
  <si>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</si>
  <si>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</si>
  <si>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</si>
  <si>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</si>
  <si>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</si>
  <si>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</si>
  <si>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</si>
  <si>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</si>
  <si>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</si>
  <si>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</si>
  <si>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</si>
  <si>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</si>
  <si>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</si>
  <si>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</si>
  <si>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</si>
  <si>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</si>
  <si>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</si>
  <si>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</si>
  <si>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</si>
  <si>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</si>
  <si>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</si>
  <si>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</si>
  <si>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</si>
  <si>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</si>
  <si>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</si>
  <si>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</si>
  <si>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</si>
  <si>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</si>
  <si>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</si>
  <si>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</si>
  <si>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</si>
  <si>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</si>
  <si>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</si>
  <si>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</si>
  <si>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</si>
  <si>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</si>
  <si>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</si>
  <si>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</si>
  <si>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</si>
  <si>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</si>
  <si>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</si>
  <si>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</si>
  <si>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</si>
  <si>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</si>
  <si>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</si>
  <si>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</si>
  <si>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</si>
  <si>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</si>
  <si>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</si>
  <si>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</si>
  <si>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</si>
  <si>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</si>
  <si>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</si>
  <si>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</si>
  <si>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</si>
  <si>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</si>
  <si>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</si>
  <si>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</si>
  <si>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ＡＳ樹脂</t>
    <phoneticPr fontId="2"/>
  </si>
  <si>
    <t>　   ＡＢＳ樹脂</t>
    <phoneticPr fontId="2"/>
  </si>
  <si>
    <t>　    ＡＳ樹脂</t>
    <phoneticPr fontId="2"/>
  </si>
  <si>
    <t>　    ＡＢＳ樹脂</t>
    <phoneticPr fontId="2"/>
  </si>
  <si>
    <t>注：2021年4月確報値からポリスチレンの発泡用(FS)とAS樹脂が秘匿となったため、ポリスチレン計を成形材料･発泡用･AS樹脂･ABS樹脂の合計に変更した。</t>
    <rPh sb="0" eb="1">
      <t>チュウ</t>
    </rPh>
    <rPh sb="6" eb="7">
      <t>ネン</t>
    </rPh>
    <rPh sb="8" eb="9">
      <t>ガツ</t>
    </rPh>
    <rPh sb="9" eb="12">
      <t>カクホウチ</t>
    </rPh>
    <rPh sb="21" eb="24">
      <t>ハッポウヨウ</t>
    </rPh>
    <rPh sb="31" eb="33">
      <t>ジュシ</t>
    </rPh>
    <rPh sb="34" eb="36">
      <t>ヒトク</t>
    </rPh>
    <rPh sb="49" eb="50">
      <t>ケイ</t>
    </rPh>
    <rPh sb="51" eb="55">
      <t>セイケイザイリョウ</t>
    </rPh>
    <rPh sb="56" eb="59">
      <t>ハッポウヨウ</t>
    </rPh>
    <rPh sb="62" eb="64">
      <t>ジュシ</t>
    </rPh>
    <rPh sb="68" eb="70">
      <t>ジュシ</t>
    </rPh>
    <rPh sb="71" eb="73">
      <t>ゴウケイ</t>
    </rPh>
    <rPh sb="74" eb="76">
      <t>ヘンコウ</t>
    </rPh>
    <phoneticPr fontId="2"/>
  </si>
  <si>
    <t>２０２３年 （Ｒ５)　プラスチック原料生産実績</t>
    <rPh sb="4" eb="5">
      <t>ネン</t>
    </rPh>
    <phoneticPr fontId="2"/>
  </si>
  <si>
    <t>２０２３年 （Ｒ５)　プラスチック原料販売実績</t>
    <rPh sb="4" eb="5">
      <t>ネン</t>
    </rPh>
    <phoneticPr fontId="2"/>
  </si>
  <si>
    <t>２０２３年 （Ｒ５) プ ラスチック製品生産推移</t>
    <rPh sb="4" eb="5">
      <t>ネン</t>
    </rPh>
    <phoneticPr fontId="2"/>
  </si>
  <si>
    <t>２０２３年 （Ｒ５) プラスチック製品販売推移</t>
    <rPh sb="4" eb="5">
      <t>ネン</t>
    </rPh>
    <phoneticPr fontId="2"/>
  </si>
  <si>
    <t>x</t>
  </si>
  <si>
    <t>注：2023年確定値(７月)から ﾎﾟﾘｱｾﾀｰﾙが秘匿となった為、ﾎﾟﾘｱｾﾀｰﾙ欄は残しているが合計には含まない</t>
    <rPh sb="0" eb="1">
      <t>チュウ</t>
    </rPh>
    <rPh sb="6" eb="7">
      <t>ネン</t>
    </rPh>
    <rPh sb="7" eb="10">
      <t>カクテイチ</t>
    </rPh>
    <rPh sb="12" eb="13">
      <t>ガツ</t>
    </rPh>
    <rPh sb="27" eb="28">
      <t>ト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</si>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</sst>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177" fontId="0" fillId="2" borderId="19" xfId="0" applyNumberFormat="1" applyFill="1" applyBorder="1" applyAlignment="1">
      <alignment horizontal="right"/>
    </xf>
    <xf numFmtId="177" fontId="0" fillId="0" borderId="19" xfId="0" applyNumberFormat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horizontal="left"/>
    </xf>
    <xf numFmtId="177" fontId="9" fillId="0" borderId="37" xfId="0" applyNumberFormat="1" applyFont="1" applyBorder="1" applyAlignment="1">
      <alignment horizontal="right"/>
    </xf>
    <xf numFmtId="177" fontId="9" fillId="0" borderId="38" xfId="0" applyNumberFormat="1" applyFont="1" applyBorder="1" applyAlignment="1">
      <alignment horizontal="right"/>
    </xf>
    <xf numFmtId="177" fontId="1" fillId="0" borderId="38" xfId="0" applyNumberFormat="1" applyFont="1" applyBorder="1" applyAlignment="1">
      <alignment horizontal="right"/>
    </xf>
    <xf numFmtId="177" fontId="9" fillId="0" borderId="39" xfId="0" applyNumberFormat="1" applyFont="1" applyBorder="1" applyAlignment="1">
      <alignment horizontal="right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176" fontId="0" fillId="0" borderId="56" xfId="0" applyNumberForma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0" fontId="0" fillId="0" borderId="67" xfId="0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7" fontId="0" fillId="6" borderId="42" xfId="0" applyNumberFormat="1" applyFill="1" applyBorder="1" applyAlignment="1">
      <alignment horizontal="right" vertical="center"/>
    </xf>
    <xf numFmtId="176" fontId="10" fillId="6" borderId="83" xfId="0" applyNumberFormat="1" applyFont="1" applyFill="1" applyBorder="1" applyAlignment="1">
      <alignment horizontal="right" vertical="center"/>
    </xf>
    <xf numFmtId="177" fontId="10" fillId="6" borderId="8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160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7" customFormat="1" ht="20.100000000000001" customHeight="1" thickBot="1" x14ac:dyDescent="0.2">
      <c r="A4" s="47" t="s">
        <v>147</v>
      </c>
      <c r="B4" s="81" t="s">
        <v>149</v>
      </c>
      <c r="C4" s="78" t="s">
        <v>134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76" t="s">
        <v>7</v>
      </c>
      <c r="K4" s="76" t="s">
        <v>8</v>
      </c>
      <c r="L4" s="76" t="s">
        <v>9</v>
      </c>
      <c r="M4" s="76" t="s">
        <v>10</v>
      </c>
      <c r="N4" s="76" t="s">
        <v>11</v>
      </c>
      <c r="O4" s="77" t="s">
        <v>12</v>
      </c>
      <c r="P4" s="48"/>
    </row>
    <row r="5" spans="1:16" ht="17.100000000000001" customHeight="1" thickTop="1" x14ac:dyDescent="0.15">
      <c r="B5" s="89" t="s">
        <v>22</v>
      </c>
      <c r="C5" s="90">
        <v>18369</v>
      </c>
      <c r="D5" s="91">
        <v>18946</v>
      </c>
      <c r="E5" s="91">
        <v>19626</v>
      </c>
      <c r="F5" s="92">
        <v>18444</v>
      </c>
      <c r="G5" s="92">
        <v>17872</v>
      </c>
      <c r="H5" s="91">
        <v>20382</v>
      </c>
      <c r="I5" s="91">
        <v>19825</v>
      </c>
      <c r="J5" s="92">
        <v>18317</v>
      </c>
      <c r="K5" s="92">
        <v>20637</v>
      </c>
      <c r="L5" s="92">
        <v>21762</v>
      </c>
      <c r="M5" s="92">
        <v>21955</v>
      </c>
      <c r="N5" s="91">
        <v>20301</v>
      </c>
      <c r="O5" s="93">
        <f>SUM(C5:N5)</f>
        <v>236436</v>
      </c>
    </row>
    <row r="6" spans="1:16" ht="17.100000000000001" customHeight="1" x14ac:dyDescent="0.15">
      <c r="B6" s="84" t="s">
        <v>63</v>
      </c>
      <c r="C6" s="85">
        <v>1616</v>
      </c>
      <c r="D6" s="86">
        <v>1728</v>
      </c>
      <c r="E6" s="86">
        <v>1816</v>
      </c>
      <c r="F6" s="87">
        <v>1594</v>
      </c>
      <c r="G6" s="87">
        <v>1392</v>
      </c>
      <c r="H6" s="86">
        <v>1691</v>
      </c>
      <c r="I6" s="86">
        <v>1686</v>
      </c>
      <c r="J6" s="87">
        <v>1380</v>
      </c>
      <c r="K6" s="87">
        <v>1821</v>
      </c>
      <c r="L6" s="87">
        <v>1842</v>
      </c>
      <c r="M6" s="87">
        <v>2025</v>
      </c>
      <c r="N6" s="86">
        <v>1826</v>
      </c>
      <c r="O6" s="88">
        <f t="shared" ref="O6:O54" si="0">SUM(C6:N6)</f>
        <v>20417</v>
      </c>
    </row>
    <row r="7" spans="1:16" ht="17.100000000000001" customHeight="1" x14ac:dyDescent="0.15">
      <c r="B7" s="82" t="s">
        <v>64</v>
      </c>
      <c r="C7" s="79">
        <v>1046</v>
      </c>
      <c r="D7" s="69">
        <v>1168</v>
      </c>
      <c r="E7" s="69">
        <v>1246</v>
      </c>
      <c r="F7" s="70">
        <v>1197</v>
      </c>
      <c r="G7" s="70">
        <v>1050</v>
      </c>
      <c r="H7" s="69">
        <v>1110</v>
      </c>
      <c r="I7" s="69">
        <v>1007</v>
      </c>
      <c r="J7" s="70">
        <v>1018</v>
      </c>
      <c r="K7" s="70">
        <v>1053</v>
      </c>
      <c r="L7" s="70">
        <v>1102</v>
      </c>
      <c r="M7" s="70">
        <v>1125</v>
      </c>
      <c r="N7" s="69">
        <v>987</v>
      </c>
      <c r="O7" s="73">
        <f t="shared" si="0"/>
        <v>13109</v>
      </c>
    </row>
    <row r="8" spans="1:16" ht="17.100000000000001" customHeight="1" x14ac:dyDescent="0.15">
      <c r="B8" s="82" t="s">
        <v>65</v>
      </c>
      <c r="C8" s="79">
        <v>8748</v>
      </c>
      <c r="D8" s="69">
        <v>8389</v>
      </c>
      <c r="E8" s="69">
        <v>8533</v>
      </c>
      <c r="F8" s="70">
        <v>8269</v>
      </c>
      <c r="G8" s="70">
        <v>8983</v>
      </c>
      <c r="H8" s="69">
        <v>9601</v>
      </c>
      <c r="I8" s="69">
        <v>9386</v>
      </c>
      <c r="J8" s="70">
        <v>9249</v>
      </c>
      <c r="K8" s="70">
        <v>9695</v>
      </c>
      <c r="L8" s="70">
        <v>10379</v>
      </c>
      <c r="M8" s="70">
        <v>10579</v>
      </c>
      <c r="N8" s="69">
        <v>9496</v>
      </c>
      <c r="O8" s="73">
        <f t="shared" si="0"/>
        <v>111307</v>
      </c>
    </row>
    <row r="9" spans="1:16" ht="17.100000000000001" customHeight="1" x14ac:dyDescent="0.15">
      <c r="B9" s="94" t="s">
        <v>59</v>
      </c>
      <c r="C9" s="95">
        <v>6959</v>
      </c>
      <c r="D9" s="96">
        <v>7661</v>
      </c>
      <c r="E9" s="96">
        <v>8031</v>
      </c>
      <c r="F9" s="97">
        <v>7384</v>
      </c>
      <c r="G9" s="97">
        <v>6447</v>
      </c>
      <c r="H9" s="96">
        <v>7980</v>
      </c>
      <c r="I9" s="96">
        <v>7746</v>
      </c>
      <c r="J9" s="97">
        <v>6670</v>
      </c>
      <c r="K9" s="97">
        <v>8068</v>
      </c>
      <c r="L9" s="97">
        <v>8439</v>
      </c>
      <c r="M9" s="97">
        <v>8226</v>
      </c>
      <c r="N9" s="96">
        <v>7992</v>
      </c>
      <c r="O9" s="98">
        <f t="shared" si="0"/>
        <v>91603</v>
      </c>
    </row>
    <row r="10" spans="1:16" ht="17.100000000000001" customHeight="1" x14ac:dyDescent="0.15">
      <c r="B10" s="99" t="s">
        <v>27</v>
      </c>
      <c r="C10" s="100">
        <v>3544</v>
      </c>
      <c r="D10" s="101">
        <v>3645</v>
      </c>
      <c r="E10" s="101">
        <v>4134</v>
      </c>
      <c r="F10" s="102">
        <v>3463</v>
      </c>
      <c r="G10" s="102">
        <v>3212</v>
      </c>
      <c r="H10" s="101">
        <v>3994</v>
      </c>
      <c r="I10" s="101">
        <v>3821</v>
      </c>
      <c r="J10" s="102">
        <v>3097</v>
      </c>
      <c r="K10" s="102">
        <v>3647</v>
      </c>
      <c r="L10" s="102">
        <v>3762</v>
      </c>
      <c r="M10" s="102">
        <v>3702</v>
      </c>
      <c r="N10" s="101">
        <v>3258</v>
      </c>
      <c r="O10" s="103">
        <f t="shared" si="0"/>
        <v>43279</v>
      </c>
    </row>
    <row r="11" spans="1:16" ht="17.100000000000001" customHeight="1" x14ac:dyDescent="0.15">
      <c r="B11" s="99" t="s">
        <v>28</v>
      </c>
      <c r="C11" s="100">
        <v>5154</v>
      </c>
      <c r="D11" s="101">
        <v>5491</v>
      </c>
      <c r="E11" s="101">
        <v>6275</v>
      </c>
      <c r="F11" s="102">
        <v>4673</v>
      </c>
      <c r="G11" s="102">
        <v>5448</v>
      </c>
      <c r="H11" s="101">
        <v>5916</v>
      </c>
      <c r="I11" s="101">
        <v>5486</v>
      </c>
      <c r="J11" s="102">
        <v>4500</v>
      </c>
      <c r="K11" s="102">
        <v>5462</v>
      </c>
      <c r="L11" s="102">
        <v>5762</v>
      </c>
      <c r="M11" s="102">
        <v>5839</v>
      </c>
      <c r="N11" s="101">
        <v>5106</v>
      </c>
      <c r="O11" s="103">
        <f t="shared" si="0"/>
        <v>65112</v>
      </c>
    </row>
    <row r="12" spans="1:16" ht="17.100000000000001" customHeight="1" x14ac:dyDescent="0.15">
      <c r="B12" s="84" t="s">
        <v>66</v>
      </c>
      <c r="C12" s="85">
        <v>119</v>
      </c>
      <c r="D12" s="86">
        <v>141</v>
      </c>
      <c r="E12" s="86">
        <v>161</v>
      </c>
      <c r="F12" s="87">
        <v>139</v>
      </c>
      <c r="G12" s="87">
        <v>147</v>
      </c>
      <c r="H12" s="86">
        <v>153</v>
      </c>
      <c r="I12" s="86">
        <v>151</v>
      </c>
      <c r="J12" s="87">
        <v>134</v>
      </c>
      <c r="K12" s="87">
        <v>162</v>
      </c>
      <c r="L12" s="87">
        <v>118</v>
      </c>
      <c r="M12" s="87">
        <v>148</v>
      </c>
      <c r="N12" s="86">
        <v>144</v>
      </c>
      <c r="O12" s="88">
        <f t="shared" si="0"/>
        <v>1717</v>
      </c>
    </row>
    <row r="13" spans="1:16" ht="17.100000000000001" customHeight="1" x14ac:dyDescent="0.15">
      <c r="B13" s="82" t="s">
        <v>67</v>
      </c>
      <c r="C13" s="79">
        <v>1440</v>
      </c>
      <c r="D13" s="69">
        <v>1635</v>
      </c>
      <c r="E13" s="69">
        <v>1866</v>
      </c>
      <c r="F13" s="70">
        <v>1185</v>
      </c>
      <c r="G13" s="70">
        <v>1812</v>
      </c>
      <c r="H13" s="69">
        <v>1871</v>
      </c>
      <c r="I13" s="69">
        <v>1716</v>
      </c>
      <c r="J13" s="70">
        <v>900</v>
      </c>
      <c r="K13" s="70">
        <v>1479</v>
      </c>
      <c r="L13" s="70">
        <v>1621</v>
      </c>
      <c r="M13" s="70">
        <v>1822</v>
      </c>
      <c r="N13" s="69">
        <v>1650</v>
      </c>
      <c r="O13" s="73">
        <f t="shared" si="0"/>
        <v>18997</v>
      </c>
    </row>
    <row r="14" spans="1:16" ht="17.100000000000001" customHeight="1" x14ac:dyDescent="0.15">
      <c r="B14" s="82" t="s">
        <v>68</v>
      </c>
      <c r="C14" s="79">
        <v>2859</v>
      </c>
      <c r="D14" s="69">
        <v>2929</v>
      </c>
      <c r="E14" s="69">
        <v>3296</v>
      </c>
      <c r="F14" s="70">
        <v>2576</v>
      </c>
      <c r="G14" s="70">
        <v>2677</v>
      </c>
      <c r="H14" s="69">
        <v>2987</v>
      </c>
      <c r="I14" s="69">
        <v>2798</v>
      </c>
      <c r="J14" s="70">
        <v>2796</v>
      </c>
      <c r="K14" s="70">
        <v>2933</v>
      </c>
      <c r="L14" s="70">
        <v>3135</v>
      </c>
      <c r="M14" s="70">
        <v>2944</v>
      </c>
      <c r="N14" s="69">
        <v>2554</v>
      </c>
      <c r="O14" s="73">
        <f t="shared" si="0"/>
        <v>34484</v>
      </c>
    </row>
    <row r="15" spans="1:16" ht="17.100000000000001" customHeight="1" x14ac:dyDescent="0.15">
      <c r="B15" s="94" t="s">
        <v>59</v>
      </c>
      <c r="C15" s="95">
        <v>736</v>
      </c>
      <c r="D15" s="96">
        <v>786</v>
      </c>
      <c r="E15" s="96">
        <v>952</v>
      </c>
      <c r="F15" s="97">
        <v>773</v>
      </c>
      <c r="G15" s="97">
        <v>812</v>
      </c>
      <c r="H15" s="96">
        <v>905</v>
      </c>
      <c r="I15" s="96">
        <v>821</v>
      </c>
      <c r="J15" s="97">
        <v>670</v>
      </c>
      <c r="K15" s="97">
        <v>888</v>
      </c>
      <c r="L15" s="97">
        <v>888</v>
      </c>
      <c r="M15" s="97">
        <v>925</v>
      </c>
      <c r="N15" s="96">
        <v>758</v>
      </c>
      <c r="O15" s="98">
        <f t="shared" si="0"/>
        <v>9914</v>
      </c>
    </row>
    <row r="16" spans="1:16" ht="17.100000000000001" customHeight="1" x14ac:dyDescent="0.15">
      <c r="B16" s="104" t="s">
        <v>69</v>
      </c>
      <c r="C16" s="100">
        <v>8021</v>
      </c>
      <c r="D16" s="101">
        <v>7430</v>
      </c>
      <c r="E16" s="101">
        <v>9186</v>
      </c>
      <c r="F16" s="102">
        <v>8557</v>
      </c>
      <c r="G16" s="102">
        <v>7738</v>
      </c>
      <c r="H16" s="101">
        <v>9428</v>
      </c>
      <c r="I16" s="101">
        <v>8803</v>
      </c>
      <c r="J16" s="102">
        <v>5146</v>
      </c>
      <c r="K16" s="102">
        <v>9305</v>
      </c>
      <c r="L16" s="102">
        <v>8933</v>
      </c>
      <c r="M16" s="102">
        <v>8570</v>
      </c>
      <c r="N16" s="101">
        <v>8451</v>
      </c>
      <c r="O16" s="103">
        <f t="shared" si="0"/>
        <v>99568</v>
      </c>
    </row>
    <row r="17" spans="1:16" ht="17.100000000000001" customHeight="1" x14ac:dyDescent="0.15">
      <c r="B17" s="84" t="s">
        <v>70</v>
      </c>
      <c r="C17" s="85">
        <v>5260</v>
      </c>
      <c r="D17" s="86">
        <v>5221</v>
      </c>
      <c r="E17" s="86">
        <v>5949</v>
      </c>
      <c r="F17" s="87">
        <v>5246</v>
      </c>
      <c r="G17" s="87">
        <v>5123</v>
      </c>
      <c r="H17" s="86">
        <v>6103</v>
      </c>
      <c r="I17" s="86">
        <v>5658</v>
      </c>
      <c r="J17" s="87">
        <v>3982</v>
      </c>
      <c r="K17" s="87">
        <v>5716</v>
      </c>
      <c r="L17" s="87">
        <v>5537</v>
      </c>
      <c r="M17" s="87">
        <v>5523</v>
      </c>
      <c r="N17" s="86">
        <v>5726</v>
      </c>
      <c r="O17" s="88">
        <f t="shared" si="0"/>
        <v>65044</v>
      </c>
    </row>
    <row r="18" spans="1:16" ht="17.100000000000001" customHeight="1" x14ac:dyDescent="0.15">
      <c r="B18" s="94" t="s">
        <v>59</v>
      </c>
      <c r="C18" s="95">
        <v>2761</v>
      </c>
      <c r="D18" s="96">
        <v>2209</v>
      </c>
      <c r="E18" s="96">
        <v>3237</v>
      </c>
      <c r="F18" s="97">
        <v>3311</v>
      </c>
      <c r="G18" s="97">
        <v>2615</v>
      </c>
      <c r="H18" s="96">
        <v>3325</v>
      </c>
      <c r="I18" s="96">
        <v>3145</v>
      </c>
      <c r="J18" s="97">
        <v>1164</v>
      </c>
      <c r="K18" s="97">
        <v>3589</v>
      </c>
      <c r="L18" s="97">
        <v>3396</v>
      </c>
      <c r="M18" s="97">
        <v>3047</v>
      </c>
      <c r="N18" s="96">
        <v>2725</v>
      </c>
      <c r="O18" s="98">
        <f t="shared" si="0"/>
        <v>34524</v>
      </c>
    </row>
    <row r="19" spans="1:16" ht="17.100000000000001" customHeight="1" x14ac:dyDescent="0.15">
      <c r="B19" s="105" t="s">
        <v>34</v>
      </c>
      <c r="C19" s="100">
        <v>4066</v>
      </c>
      <c r="D19" s="101">
        <v>4481</v>
      </c>
      <c r="E19" s="101">
        <v>4642</v>
      </c>
      <c r="F19" s="102">
        <v>4545</v>
      </c>
      <c r="G19" s="102">
        <v>4246</v>
      </c>
      <c r="H19" s="101">
        <v>5014</v>
      </c>
      <c r="I19" s="101">
        <v>4924</v>
      </c>
      <c r="J19" s="102">
        <v>4022</v>
      </c>
      <c r="K19" s="102">
        <v>4931</v>
      </c>
      <c r="L19" s="102">
        <v>5024</v>
      </c>
      <c r="M19" s="102">
        <v>4883</v>
      </c>
      <c r="N19" s="101">
        <v>4386</v>
      </c>
      <c r="O19" s="103">
        <f t="shared" si="0"/>
        <v>55164</v>
      </c>
    </row>
    <row r="20" spans="1:16" ht="17.100000000000001" customHeight="1" x14ac:dyDescent="0.15">
      <c r="B20" s="105" t="s">
        <v>35</v>
      </c>
      <c r="C20" s="100">
        <v>8118</v>
      </c>
      <c r="D20" s="101">
        <v>8500</v>
      </c>
      <c r="E20" s="101">
        <v>8849</v>
      </c>
      <c r="F20" s="102">
        <v>7806</v>
      </c>
      <c r="G20" s="102">
        <v>7006</v>
      </c>
      <c r="H20" s="101">
        <v>7933</v>
      </c>
      <c r="I20" s="101">
        <v>8633</v>
      </c>
      <c r="J20" s="102">
        <v>7525</v>
      </c>
      <c r="K20" s="102">
        <v>9739</v>
      </c>
      <c r="L20" s="102">
        <v>6961</v>
      </c>
      <c r="M20" s="102">
        <v>6667</v>
      </c>
      <c r="N20" s="101">
        <v>8270</v>
      </c>
      <c r="O20" s="103">
        <f t="shared" si="0"/>
        <v>96007</v>
      </c>
    </row>
    <row r="21" spans="1:16" ht="17.100000000000001" customHeight="1" x14ac:dyDescent="0.15">
      <c r="B21" s="99" t="s">
        <v>36</v>
      </c>
      <c r="C21" s="100">
        <v>12504</v>
      </c>
      <c r="D21" s="101">
        <v>13574</v>
      </c>
      <c r="E21" s="101">
        <v>15336</v>
      </c>
      <c r="F21" s="102">
        <v>13999</v>
      </c>
      <c r="G21" s="102">
        <v>12798</v>
      </c>
      <c r="H21" s="101">
        <v>15090</v>
      </c>
      <c r="I21" s="101">
        <v>14739</v>
      </c>
      <c r="J21" s="102">
        <v>12927</v>
      </c>
      <c r="K21" s="102">
        <v>15231</v>
      </c>
      <c r="L21" s="102">
        <v>16219</v>
      </c>
      <c r="M21" s="102">
        <v>16088</v>
      </c>
      <c r="N21" s="101">
        <v>14503</v>
      </c>
      <c r="O21" s="103">
        <f t="shared" si="0"/>
        <v>173008</v>
      </c>
    </row>
    <row r="22" spans="1:16" ht="17.100000000000001" customHeight="1" x14ac:dyDescent="0.15">
      <c r="B22" s="84" t="s">
        <v>71</v>
      </c>
      <c r="C22" s="85">
        <v>7631</v>
      </c>
      <c r="D22" s="86">
        <v>8854</v>
      </c>
      <c r="E22" s="86">
        <v>10047</v>
      </c>
      <c r="F22" s="87">
        <v>8682</v>
      </c>
      <c r="G22" s="87">
        <v>8038</v>
      </c>
      <c r="H22" s="86">
        <v>9533</v>
      </c>
      <c r="I22" s="86">
        <v>9490</v>
      </c>
      <c r="J22" s="87">
        <v>8127</v>
      </c>
      <c r="K22" s="87">
        <v>9879</v>
      </c>
      <c r="L22" s="87">
        <v>10236</v>
      </c>
      <c r="M22" s="87">
        <v>10324</v>
      </c>
      <c r="N22" s="86">
        <v>9236</v>
      </c>
      <c r="O22" s="88">
        <f t="shared" si="0"/>
        <v>110077</v>
      </c>
    </row>
    <row r="23" spans="1:16" ht="17.100000000000001" customHeight="1" x14ac:dyDescent="0.15">
      <c r="B23" s="94" t="s">
        <v>72</v>
      </c>
      <c r="C23" s="95">
        <v>4873</v>
      </c>
      <c r="D23" s="96">
        <v>4720</v>
      </c>
      <c r="E23" s="96">
        <v>5289</v>
      </c>
      <c r="F23" s="97">
        <v>5317</v>
      </c>
      <c r="G23" s="97">
        <v>4760</v>
      </c>
      <c r="H23" s="96">
        <v>5557</v>
      </c>
      <c r="I23" s="96">
        <v>5249</v>
      </c>
      <c r="J23" s="97">
        <v>4800</v>
      </c>
      <c r="K23" s="97">
        <v>5352</v>
      </c>
      <c r="L23" s="97">
        <v>5983</v>
      </c>
      <c r="M23" s="97">
        <v>5764</v>
      </c>
      <c r="N23" s="96">
        <v>5267</v>
      </c>
      <c r="O23" s="98">
        <f t="shared" si="0"/>
        <v>62931</v>
      </c>
    </row>
    <row r="24" spans="1:16" s="64" customFormat="1" ht="20.100000000000001" customHeight="1" x14ac:dyDescent="0.15">
      <c r="B24" s="106" t="s">
        <v>16</v>
      </c>
      <c r="C24" s="107">
        <v>59776</v>
      </c>
      <c r="D24" s="108">
        <v>62067</v>
      </c>
      <c r="E24" s="108">
        <v>68048</v>
      </c>
      <c r="F24" s="108">
        <v>61487</v>
      </c>
      <c r="G24" s="108">
        <v>58320</v>
      </c>
      <c r="H24" s="108">
        <v>67757</v>
      </c>
      <c r="I24" s="108">
        <v>66231</v>
      </c>
      <c r="J24" s="108">
        <v>55534</v>
      </c>
      <c r="K24" s="108">
        <v>68952</v>
      </c>
      <c r="L24" s="108">
        <v>68423</v>
      </c>
      <c r="M24" s="108">
        <v>67704</v>
      </c>
      <c r="N24" s="108">
        <v>64275</v>
      </c>
      <c r="O24" s="109">
        <f>O5+O10+O11+O16+O19+O20+O21</f>
        <v>768574</v>
      </c>
      <c r="P24" s="65"/>
    </row>
    <row r="25" spans="1:16" ht="17.100000000000001" customHeight="1" x14ac:dyDescent="0.15">
      <c r="B25" s="99" t="s">
        <v>73</v>
      </c>
      <c r="C25" s="100">
        <v>207388</v>
      </c>
      <c r="D25" s="101">
        <v>172149</v>
      </c>
      <c r="E25" s="101">
        <v>167647</v>
      </c>
      <c r="F25" s="102">
        <v>184358</v>
      </c>
      <c r="G25" s="102">
        <v>161567</v>
      </c>
      <c r="H25" s="101">
        <v>126898</v>
      </c>
      <c r="I25" s="101">
        <v>162635</v>
      </c>
      <c r="J25" s="102">
        <v>186052</v>
      </c>
      <c r="K25" s="102">
        <v>142412</v>
      </c>
      <c r="L25" s="102">
        <v>154855</v>
      </c>
      <c r="M25" s="102">
        <v>185746</v>
      </c>
      <c r="N25" s="101">
        <v>191897</v>
      </c>
      <c r="O25" s="103">
        <f t="shared" si="0"/>
        <v>2043604</v>
      </c>
    </row>
    <row r="26" spans="1:16" ht="17.100000000000001" customHeight="1" x14ac:dyDescent="0.15">
      <c r="B26" s="84" t="s">
        <v>74</v>
      </c>
      <c r="C26" s="85">
        <v>124110</v>
      </c>
      <c r="D26" s="86">
        <v>98966</v>
      </c>
      <c r="E26" s="86">
        <v>92172</v>
      </c>
      <c r="F26" s="87">
        <v>107177</v>
      </c>
      <c r="G26" s="87">
        <v>99247</v>
      </c>
      <c r="H26" s="86">
        <v>83988</v>
      </c>
      <c r="I26" s="86">
        <v>105025</v>
      </c>
      <c r="J26" s="87">
        <v>108983</v>
      </c>
      <c r="K26" s="87">
        <v>79030</v>
      </c>
      <c r="L26" s="87">
        <v>95249</v>
      </c>
      <c r="M26" s="87">
        <v>106816</v>
      </c>
      <c r="N26" s="86">
        <v>118251</v>
      </c>
      <c r="O26" s="88">
        <f t="shared" si="0"/>
        <v>1219014</v>
      </c>
    </row>
    <row r="27" spans="1:16" ht="17.100000000000001" customHeight="1" x14ac:dyDescent="0.15">
      <c r="B27" s="82" t="s">
        <v>75</v>
      </c>
      <c r="C27" s="79">
        <v>65313</v>
      </c>
      <c r="D27" s="69">
        <v>60348</v>
      </c>
      <c r="E27" s="69">
        <v>62598</v>
      </c>
      <c r="F27" s="70">
        <v>63728</v>
      </c>
      <c r="G27" s="70">
        <v>44625</v>
      </c>
      <c r="H27" s="69">
        <v>27034</v>
      </c>
      <c r="I27" s="69">
        <v>50301</v>
      </c>
      <c r="J27" s="70">
        <v>62889</v>
      </c>
      <c r="K27" s="70">
        <v>52048</v>
      </c>
      <c r="L27" s="70">
        <v>50359</v>
      </c>
      <c r="M27" s="70">
        <v>62818</v>
      </c>
      <c r="N27" s="69">
        <v>62467</v>
      </c>
      <c r="O27" s="73">
        <f t="shared" si="0"/>
        <v>664528</v>
      </c>
    </row>
    <row r="28" spans="1:16" ht="17.100000000000001" customHeight="1" x14ac:dyDescent="0.15">
      <c r="B28" s="94" t="s">
        <v>76</v>
      </c>
      <c r="C28" s="95">
        <v>17965</v>
      </c>
      <c r="D28" s="96">
        <v>12835</v>
      </c>
      <c r="E28" s="96">
        <v>12877</v>
      </c>
      <c r="F28" s="97">
        <v>13453</v>
      </c>
      <c r="G28" s="97">
        <v>17695</v>
      </c>
      <c r="H28" s="96">
        <v>15876</v>
      </c>
      <c r="I28" s="96">
        <v>7309</v>
      </c>
      <c r="J28" s="97">
        <v>14180</v>
      </c>
      <c r="K28" s="97">
        <v>11334</v>
      </c>
      <c r="L28" s="97">
        <v>9247</v>
      </c>
      <c r="M28" s="97">
        <v>16112</v>
      </c>
      <c r="N28" s="96">
        <v>11179</v>
      </c>
      <c r="O28" s="98">
        <f t="shared" si="0"/>
        <v>160062</v>
      </c>
    </row>
    <row r="29" spans="1:16" ht="17.100000000000001" customHeight="1" x14ac:dyDescent="0.15">
      <c r="A29" s="37"/>
      <c r="B29" s="99" t="s">
        <v>43</v>
      </c>
      <c r="C29" s="100">
        <v>79914</v>
      </c>
      <c r="D29" s="101">
        <v>77788</v>
      </c>
      <c r="E29" s="101">
        <v>71609</v>
      </c>
      <c r="F29" s="102">
        <v>83922</v>
      </c>
      <c r="G29" s="102">
        <v>76098</v>
      </c>
      <c r="H29" s="101">
        <v>68530</v>
      </c>
      <c r="I29" s="101">
        <v>73513</v>
      </c>
      <c r="J29" s="102">
        <v>71855</v>
      </c>
      <c r="K29" s="102">
        <v>89092</v>
      </c>
      <c r="L29" s="102">
        <v>76759</v>
      </c>
      <c r="M29" s="102">
        <v>74293</v>
      </c>
      <c r="N29" s="101">
        <v>77945</v>
      </c>
      <c r="O29" s="103">
        <f t="shared" si="0"/>
        <v>921318</v>
      </c>
    </row>
    <row r="30" spans="1:16" ht="17.100000000000001" customHeight="1" x14ac:dyDescent="0.15">
      <c r="A30" s="38"/>
      <c r="B30" s="84" t="s">
        <v>63</v>
      </c>
      <c r="C30" s="85">
        <v>45731</v>
      </c>
      <c r="D30" s="86">
        <v>43562</v>
      </c>
      <c r="E30" s="86">
        <v>45021</v>
      </c>
      <c r="F30" s="87">
        <v>48025</v>
      </c>
      <c r="G30" s="87">
        <v>42551</v>
      </c>
      <c r="H30" s="86">
        <v>36828</v>
      </c>
      <c r="I30" s="86">
        <v>42436</v>
      </c>
      <c r="J30" s="87">
        <v>41016</v>
      </c>
      <c r="K30" s="87">
        <v>52986</v>
      </c>
      <c r="L30" s="87">
        <v>40886</v>
      </c>
      <c r="M30" s="87">
        <v>43196</v>
      </c>
      <c r="N30" s="86">
        <v>42151</v>
      </c>
      <c r="O30" s="88">
        <f t="shared" si="0"/>
        <v>524389</v>
      </c>
    </row>
    <row r="31" spans="1:16" ht="17.100000000000001" customHeight="1" x14ac:dyDescent="0.15">
      <c r="A31" s="38"/>
      <c r="B31" s="82" t="s">
        <v>77</v>
      </c>
      <c r="C31" s="79" t="s">
        <v>164</v>
      </c>
      <c r="D31" s="69" t="s">
        <v>164</v>
      </c>
      <c r="E31" s="69" t="s">
        <v>164</v>
      </c>
      <c r="F31" s="70" t="s">
        <v>164</v>
      </c>
      <c r="G31" s="70" t="s">
        <v>164</v>
      </c>
      <c r="H31" s="69" t="s">
        <v>164</v>
      </c>
      <c r="I31" s="69" t="s">
        <v>164</v>
      </c>
      <c r="J31" s="70" t="s">
        <v>164</v>
      </c>
      <c r="K31" s="70" t="s">
        <v>164</v>
      </c>
      <c r="L31" s="70" t="s">
        <v>164</v>
      </c>
      <c r="M31" s="70" t="s">
        <v>164</v>
      </c>
      <c r="N31" s="69" t="s">
        <v>164</v>
      </c>
      <c r="O31" s="74" t="s">
        <v>150</v>
      </c>
    </row>
    <row r="32" spans="1:16" ht="17.100000000000001" customHeight="1" x14ac:dyDescent="0.15">
      <c r="A32" s="37"/>
      <c r="B32" s="83" t="s">
        <v>157</v>
      </c>
      <c r="C32" s="80" t="s">
        <v>164</v>
      </c>
      <c r="D32" s="71" t="s">
        <v>164</v>
      </c>
      <c r="E32" s="71" t="s">
        <v>164</v>
      </c>
      <c r="F32" s="72" t="s">
        <v>164</v>
      </c>
      <c r="G32" s="72" t="s">
        <v>164</v>
      </c>
      <c r="H32" s="71" t="s">
        <v>164</v>
      </c>
      <c r="I32" s="71" t="s">
        <v>164</v>
      </c>
      <c r="J32" s="72" t="s">
        <v>164</v>
      </c>
      <c r="K32" s="72" t="s">
        <v>164</v>
      </c>
      <c r="L32" s="72" t="s">
        <v>164</v>
      </c>
      <c r="M32" s="72" t="s">
        <v>164</v>
      </c>
      <c r="N32" s="71" t="s">
        <v>164</v>
      </c>
      <c r="O32" s="75" t="s">
        <v>150</v>
      </c>
    </row>
    <row r="33" spans="1:15" ht="17.100000000000001" customHeight="1" x14ac:dyDescent="0.15">
      <c r="A33" s="37"/>
      <c r="B33" s="110" t="s">
        <v>158</v>
      </c>
      <c r="C33" s="111">
        <v>22700</v>
      </c>
      <c r="D33" s="112">
        <v>24049</v>
      </c>
      <c r="E33" s="112">
        <v>16932</v>
      </c>
      <c r="F33" s="113">
        <v>26513</v>
      </c>
      <c r="G33" s="113">
        <v>24478</v>
      </c>
      <c r="H33" s="112">
        <v>20616</v>
      </c>
      <c r="I33" s="112">
        <v>21081</v>
      </c>
      <c r="J33" s="113">
        <v>22033</v>
      </c>
      <c r="K33" s="113">
        <v>24301</v>
      </c>
      <c r="L33" s="113">
        <v>24420</v>
      </c>
      <c r="M33" s="113">
        <v>19045</v>
      </c>
      <c r="N33" s="112">
        <v>20965</v>
      </c>
      <c r="O33" s="114">
        <f t="shared" si="0"/>
        <v>267133</v>
      </c>
    </row>
    <row r="34" spans="1:15" ht="17.100000000000001" customHeight="1" x14ac:dyDescent="0.15">
      <c r="B34" s="105" t="s">
        <v>45</v>
      </c>
      <c r="C34" s="100">
        <v>199835</v>
      </c>
      <c r="D34" s="101">
        <v>187325</v>
      </c>
      <c r="E34" s="101">
        <v>164078</v>
      </c>
      <c r="F34" s="102">
        <v>179465</v>
      </c>
      <c r="G34" s="102">
        <v>159984</v>
      </c>
      <c r="H34" s="101">
        <v>144120</v>
      </c>
      <c r="I34" s="101">
        <v>157336</v>
      </c>
      <c r="J34" s="102">
        <v>174800</v>
      </c>
      <c r="K34" s="102">
        <v>175555</v>
      </c>
      <c r="L34" s="102">
        <v>181988</v>
      </c>
      <c r="M34" s="102">
        <v>166621</v>
      </c>
      <c r="N34" s="101">
        <v>184280</v>
      </c>
      <c r="O34" s="103">
        <f t="shared" si="0"/>
        <v>2075387</v>
      </c>
    </row>
    <row r="35" spans="1:15" ht="17.100000000000001" customHeight="1" x14ac:dyDescent="0.15">
      <c r="B35" s="105" t="s">
        <v>46</v>
      </c>
      <c r="C35" s="100">
        <v>7753</v>
      </c>
      <c r="D35" s="101">
        <v>6717</v>
      </c>
      <c r="E35" s="101">
        <v>8689</v>
      </c>
      <c r="F35" s="102">
        <v>8143</v>
      </c>
      <c r="G35" s="102">
        <v>3457</v>
      </c>
      <c r="H35" s="101">
        <v>4228</v>
      </c>
      <c r="I35" s="101">
        <v>5501</v>
      </c>
      <c r="J35" s="102">
        <v>8063</v>
      </c>
      <c r="K35" s="102">
        <v>6548</v>
      </c>
      <c r="L35" s="102">
        <v>5158</v>
      </c>
      <c r="M35" s="102">
        <v>8187</v>
      </c>
      <c r="N35" s="101">
        <v>9226</v>
      </c>
      <c r="O35" s="103">
        <f t="shared" si="0"/>
        <v>81670</v>
      </c>
    </row>
    <row r="36" spans="1:15" ht="17.100000000000001" customHeight="1" x14ac:dyDescent="0.15">
      <c r="B36" s="105" t="s">
        <v>78</v>
      </c>
      <c r="C36" s="100">
        <v>9502</v>
      </c>
      <c r="D36" s="101">
        <v>8856</v>
      </c>
      <c r="E36" s="101">
        <v>11361</v>
      </c>
      <c r="F36" s="102">
        <v>9134</v>
      </c>
      <c r="G36" s="102">
        <v>9083</v>
      </c>
      <c r="H36" s="101">
        <v>8508</v>
      </c>
      <c r="I36" s="101">
        <v>9986</v>
      </c>
      <c r="J36" s="102">
        <v>10510</v>
      </c>
      <c r="K36" s="102">
        <v>9765</v>
      </c>
      <c r="L36" s="102">
        <v>9814</v>
      </c>
      <c r="M36" s="102">
        <v>9635</v>
      </c>
      <c r="N36" s="101">
        <v>11738</v>
      </c>
      <c r="O36" s="103">
        <f t="shared" si="0"/>
        <v>117892</v>
      </c>
    </row>
    <row r="37" spans="1:15" ht="17.100000000000001" customHeight="1" x14ac:dyDescent="0.15">
      <c r="B37" s="84" t="s">
        <v>63</v>
      </c>
      <c r="C37" s="85">
        <v>6178</v>
      </c>
      <c r="D37" s="86">
        <v>6115</v>
      </c>
      <c r="E37" s="86">
        <v>7470</v>
      </c>
      <c r="F37" s="87">
        <v>5317</v>
      </c>
      <c r="G37" s="87">
        <v>5515</v>
      </c>
      <c r="H37" s="86">
        <v>5144</v>
      </c>
      <c r="I37" s="86">
        <v>6427</v>
      </c>
      <c r="J37" s="87">
        <v>7211</v>
      </c>
      <c r="K37" s="87">
        <v>6653</v>
      </c>
      <c r="L37" s="87">
        <v>5767</v>
      </c>
      <c r="M37" s="87">
        <v>5920</v>
      </c>
      <c r="N37" s="86">
        <v>7663</v>
      </c>
      <c r="O37" s="88">
        <f t="shared" si="0"/>
        <v>75380</v>
      </c>
    </row>
    <row r="38" spans="1:15" ht="17.100000000000001" customHeight="1" x14ac:dyDescent="0.15">
      <c r="B38" s="94" t="s">
        <v>59</v>
      </c>
      <c r="C38" s="95">
        <v>3324</v>
      </c>
      <c r="D38" s="96">
        <v>2741</v>
      </c>
      <c r="E38" s="96">
        <v>3891</v>
      </c>
      <c r="F38" s="97">
        <v>3817</v>
      </c>
      <c r="G38" s="97">
        <v>3568</v>
      </c>
      <c r="H38" s="96">
        <v>3364</v>
      </c>
      <c r="I38" s="96">
        <v>3559</v>
      </c>
      <c r="J38" s="97">
        <v>3299</v>
      </c>
      <c r="K38" s="97">
        <v>3112</v>
      </c>
      <c r="L38" s="97">
        <v>4047</v>
      </c>
      <c r="M38" s="97">
        <v>3715</v>
      </c>
      <c r="N38" s="96">
        <v>4075</v>
      </c>
      <c r="O38" s="98">
        <f t="shared" si="0"/>
        <v>42512</v>
      </c>
    </row>
    <row r="39" spans="1:15" ht="17.100000000000001" customHeight="1" x14ac:dyDescent="0.15">
      <c r="B39" s="99" t="s">
        <v>48</v>
      </c>
      <c r="C39" s="100">
        <v>15917</v>
      </c>
      <c r="D39" s="101">
        <v>14144</v>
      </c>
      <c r="E39" s="101">
        <v>15301</v>
      </c>
      <c r="F39" s="102">
        <v>13671</v>
      </c>
      <c r="G39" s="102">
        <v>13800</v>
      </c>
      <c r="H39" s="101">
        <v>13133</v>
      </c>
      <c r="I39" s="101">
        <v>13813</v>
      </c>
      <c r="J39" s="102">
        <v>16357</v>
      </c>
      <c r="K39" s="102">
        <v>14416</v>
      </c>
      <c r="L39" s="102">
        <v>12272</v>
      </c>
      <c r="M39" s="102">
        <v>12146</v>
      </c>
      <c r="N39" s="101">
        <v>14054</v>
      </c>
      <c r="O39" s="103">
        <f t="shared" si="0"/>
        <v>169024</v>
      </c>
    </row>
    <row r="40" spans="1:15" ht="17.100000000000001" customHeight="1" x14ac:dyDescent="0.15">
      <c r="B40" s="104" t="s">
        <v>79</v>
      </c>
      <c r="C40" s="100">
        <v>133568</v>
      </c>
      <c r="D40" s="101">
        <v>129512</v>
      </c>
      <c r="E40" s="101">
        <v>113568</v>
      </c>
      <c r="F40" s="102">
        <v>122023</v>
      </c>
      <c r="G40" s="102">
        <v>123520</v>
      </c>
      <c r="H40" s="101">
        <v>116749</v>
      </c>
      <c r="I40" s="101">
        <v>125650</v>
      </c>
      <c r="J40" s="102">
        <v>133537</v>
      </c>
      <c r="K40" s="102">
        <v>128970</v>
      </c>
      <c r="L40" s="102">
        <v>145776</v>
      </c>
      <c r="M40" s="102">
        <v>132230</v>
      </c>
      <c r="N40" s="101">
        <v>142651</v>
      </c>
      <c r="O40" s="103">
        <f t="shared" si="0"/>
        <v>1547754</v>
      </c>
    </row>
    <row r="41" spans="1:15" ht="17.100000000000001" customHeight="1" x14ac:dyDescent="0.15">
      <c r="B41" s="84" t="s">
        <v>80</v>
      </c>
      <c r="C41" s="85">
        <v>114068</v>
      </c>
      <c r="D41" s="86">
        <v>112809</v>
      </c>
      <c r="E41" s="86">
        <v>95607</v>
      </c>
      <c r="F41" s="87">
        <v>105737</v>
      </c>
      <c r="G41" s="87">
        <v>107962</v>
      </c>
      <c r="H41" s="86">
        <v>101073</v>
      </c>
      <c r="I41" s="86">
        <v>107996</v>
      </c>
      <c r="J41" s="87">
        <v>116149</v>
      </c>
      <c r="K41" s="87">
        <v>109421</v>
      </c>
      <c r="L41" s="87">
        <v>125370</v>
      </c>
      <c r="M41" s="87">
        <v>120044</v>
      </c>
      <c r="N41" s="86">
        <v>124363</v>
      </c>
      <c r="O41" s="88">
        <f t="shared" si="0"/>
        <v>1340599</v>
      </c>
    </row>
    <row r="42" spans="1:15" ht="17.100000000000001" customHeight="1" x14ac:dyDescent="0.15">
      <c r="B42" s="82" t="s">
        <v>81</v>
      </c>
      <c r="C42" s="79">
        <v>8896</v>
      </c>
      <c r="D42" s="69">
        <v>6915</v>
      </c>
      <c r="E42" s="69">
        <v>7637</v>
      </c>
      <c r="F42" s="70">
        <v>7032</v>
      </c>
      <c r="G42" s="70">
        <v>6188</v>
      </c>
      <c r="H42" s="69">
        <v>6358</v>
      </c>
      <c r="I42" s="69">
        <v>7815</v>
      </c>
      <c r="J42" s="70">
        <v>7646</v>
      </c>
      <c r="K42" s="70">
        <v>8004</v>
      </c>
      <c r="L42" s="70">
        <v>9097</v>
      </c>
      <c r="M42" s="70">
        <v>4951</v>
      </c>
      <c r="N42" s="69">
        <v>7879</v>
      </c>
      <c r="O42" s="73">
        <f t="shared" si="0"/>
        <v>88418</v>
      </c>
    </row>
    <row r="43" spans="1:15" ht="17.100000000000001" customHeight="1" x14ac:dyDescent="0.15">
      <c r="B43" s="94" t="s">
        <v>82</v>
      </c>
      <c r="C43" s="95">
        <v>10604</v>
      </c>
      <c r="D43" s="96">
        <v>9788</v>
      </c>
      <c r="E43" s="96">
        <v>10324</v>
      </c>
      <c r="F43" s="97">
        <v>9254</v>
      </c>
      <c r="G43" s="97">
        <v>9370</v>
      </c>
      <c r="H43" s="96">
        <v>9318</v>
      </c>
      <c r="I43" s="96">
        <v>9839</v>
      </c>
      <c r="J43" s="97">
        <v>9742</v>
      </c>
      <c r="K43" s="97">
        <v>11545</v>
      </c>
      <c r="L43" s="97">
        <v>11309</v>
      </c>
      <c r="M43" s="97">
        <v>7235</v>
      </c>
      <c r="N43" s="96">
        <v>10409</v>
      </c>
      <c r="O43" s="98">
        <f t="shared" si="0"/>
        <v>118737</v>
      </c>
    </row>
    <row r="44" spans="1:15" ht="17.100000000000001" customHeight="1" x14ac:dyDescent="0.15">
      <c r="B44" s="105" t="s">
        <v>53</v>
      </c>
      <c r="C44" s="100">
        <v>16682</v>
      </c>
      <c r="D44" s="101">
        <v>14942</v>
      </c>
      <c r="E44" s="101">
        <v>11853</v>
      </c>
      <c r="F44" s="102">
        <v>15428</v>
      </c>
      <c r="G44" s="102">
        <v>13112</v>
      </c>
      <c r="H44" s="101">
        <v>13567</v>
      </c>
      <c r="I44" s="101">
        <v>13508</v>
      </c>
      <c r="J44" s="102">
        <v>15464</v>
      </c>
      <c r="K44" s="102">
        <v>12596</v>
      </c>
      <c r="L44" s="102">
        <v>15384</v>
      </c>
      <c r="M44" s="102">
        <v>16816</v>
      </c>
      <c r="N44" s="101">
        <v>16932</v>
      </c>
      <c r="O44" s="103">
        <f t="shared" si="0"/>
        <v>176284</v>
      </c>
    </row>
    <row r="45" spans="1:15" ht="17.100000000000001" customHeight="1" x14ac:dyDescent="0.15">
      <c r="B45" s="105" t="s">
        <v>54</v>
      </c>
      <c r="C45" s="100">
        <v>3531</v>
      </c>
      <c r="D45" s="101">
        <v>2874</v>
      </c>
      <c r="E45" s="101">
        <v>3385</v>
      </c>
      <c r="F45" s="102">
        <v>2786</v>
      </c>
      <c r="G45" s="102">
        <v>3381</v>
      </c>
      <c r="H45" s="101">
        <v>3015</v>
      </c>
      <c r="I45" s="101">
        <v>3286</v>
      </c>
      <c r="J45" s="102">
        <v>3885</v>
      </c>
      <c r="K45" s="102">
        <v>3346</v>
      </c>
      <c r="L45" s="102">
        <v>2880</v>
      </c>
      <c r="M45" s="102">
        <v>2299</v>
      </c>
      <c r="N45" s="101">
        <v>2606</v>
      </c>
      <c r="O45" s="103">
        <f t="shared" si="0"/>
        <v>37274</v>
      </c>
    </row>
    <row r="46" spans="1:15" ht="17.100000000000001" customHeight="1" x14ac:dyDescent="0.15">
      <c r="B46" s="105" t="s">
        <v>55</v>
      </c>
      <c r="C46" s="100">
        <v>22249</v>
      </c>
      <c r="D46" s="101">
        <v>20696</v>
      </c>
      <c r="E46" s="101">
        <v>14594</v>
      </c>
      <c r="F46" s="102">
        <v>14894</v>
      </c>
      <c r="G46" s="102">
        <v>21092</v>
      </c>
      <c r="H46" s="101">
        <v>19088</v>
      </c>
      <c r="I46" s="101">
        <v>14495</v>
      </c>
      <c r="J46" s="102">
        <v>22156</v>
      </c>
      <c r="K46" s="102">
        <v>22848</v>
      </c>
      <c r="L46" s="102">
        <v>17332</v>
      </c>
      <c r="M46" s="102">
        <v>18377</v>
      </c>
      <c r="N46" s="101">
        <v>21030</v>
      </c>
      <c r="O46" s="103">
        <f t="shared" si="0"/>
        <v>228851</v>
      </c>
    </row>
    <row r="47" spans="1:15" ht="17.100000000000001" customHeight="1" x14ac:dyDescent="0.15">
      <c r="B47" s="105" t="s">
        <v>56</v>
      </c>
      <c r="C47" s="100">
        <v>10791</v>
      </c>
      <c r="D47" s="101">
        <v>9784</v>
      </c>
      <c r="E47" s="101">
        <v>7854</v>
      </c>
      <c r="F47" s="102">
        <v>7584</v>
      </c>
      <c r="G47" s="102">
        <v>9473</v>
      </c>
      <c r="H47" s="101">
        <v>5251</v>
      </c>
      <c r="I47" s="101" t="s">
        <v>164</v>
      </c>
      <c r="J47" s="102" t="s">
        <v>164</v>
      </c>
      <c r="K47" s="102" t="s">
        <v>164</v>
      </c>
      <c r="L47" s="256" t="s">
        <v>164</v>
      </c>
      <c r="M47" s="102" t="s">
        <v>164</v>
      </c>
      <c r="N47" s="101" t="s">
        <v>164</v>
      </c>
      <c r="O47" s="103">
        <f t="shared" si="0"/>
        <v>50737</v>
      </c>
    </row>
    <row r="48" spans="1:15" ht="17.100000000000001" customHeight="1" x14ac:dyDescent="0.15">
      <c r="B48" s="105" t="s">
        <v>57</v>
      </c>
      <c r="C48" s="100">
        <v>23249</v>
      </c>
      <c r="D48" s="101">
        <v>16757</v>
      </c>
      <c r="E48" s="101">
        <v>18701</v>
      </c>
      <c r="F48" s="102">
        <v>21999</v>
      </c>
      <c r="G48" s="102">
        <v>26354</v>
      </c>
      <c r="H48" s="101">
        <v>25882</v>
      </c>
      <c r="I48" s="101">
        <v>23852</v>
      </c>
      <c r="J48" s="102">
        <v>24136</v>
      </c>
      <c r="K48" s="102">
        <v>19267</v>
      </c>
      <c r="L48" s="102">
        <v>23691</v>
      </c>
      <c r="M48" s="102">
        <v>25258</v>
      </c>
      <c r="N48" s="101">
        <v>25811</v>
      </c>
      <c r="O48" s="103">
        <f t="shared" si="0"/>
        <v>274957</v>
      </c>
    </row>
    <row r="49" spans="1:16" ht="17.100000000000001" customHeight="1" x14ac:dyDescent="0.15">
      <c r="B49" s="84" t="s">
        <v>58</v>
      </c>
      <c r="C49" s="85" t="s">
        <v>164</v>
      </c>
      <c r="D49" s="86" t="s">
        <v>164</v>
      </c>
      <c r="E49" s="86" t="s">
        <v>164</v>
      </c>
      <c r="F49" s="87" t="s">
        <v>164</v>
      </c>
      <c r="G49" s="87" t="s">
        <v>164</v>
      </c>
      <c r="H49" s="86" t="s">
        <v>164</v>
      </c>
      <c r="I49" s="86" t="s">
        <v>164</v>
      </c>
      <c r="J49" s="87" t="s">
        <v>164</v>
      </c>
      <c r="K49" s="87" t="s">
        <v>164</v>
      </c>
      <c r="L49" s="87" t="s">
        <v>164</v>
      </c>
      <c r="M49" s="87" t="s">
        <v>164</v>
      </c>
      <c r="N49" s="86" t="s">
        <v>164</v>
      </c>
      <c r="O49" s="115" t="s">
        <v>150</v>
      </c>
    </row>
    <row r="50" spans="1:16" ht="17.100000000000001" customHeight="1" x14ac:dyDescent="0.15">
      <c r="B50" s="94" t="s">
        <v>59</v>
      </c>
      <c r="C50" s="95" t="s">
        <v>164</v>
      </c>
      <c r="D50" s="96" t="s">
        <v>164</v>
      </c>
      <c r="E50" s="96" t="s">
        <v>164</v>
      </c>
      <c r="F50" s="97" t="s">
        <v>164</v>
      </c>
      <c r="G50" s="97" t="s">
        <v>164</v>
      </c>
      <c r="H50" s="96" t="s">
        <v>164</v>
      </c>
      <c r="I50" s="96" t="s">
        <v>164</v>
      </c>
      <c r="J50" s="97" t="s">
        <v>164</v>
      </c>
      <c r="K50" s="97" t="s">
        <v>164</v>
      </c>
      <c r="L50" s="97" t="s">
        <v>164</v>
      </c>
      <c r="M50" s="97" t="s">
        <v>164</v>
      </c>
      <c r="N50" s="96" t="s">
        <v>164</v>
      </c>
      <c r="O50" s="116" t="s">
        <v>150</v>
      </c>
    </row>
    <row r="51" spans="1:16" ht="17.100000000000001" customHeight="1" x14ac:dyDescent="0.15">
      <c r="B51" s="105" t="s">
        <v>60</v>
      </c>
      <c r="C51" s="100">
        <v>9577</v>
      </c>
      <c r="D51" s="101">
        <v>9177</v>
      </c>
      <c r="E51" s="101">
        <v>8283</v>
      </c>
      <c r="F51" s="102">
        <v>9150</v>
      </c>
      <c r="G51" s="102">
        <v>9601</v>
      </c>
      <c r="H51" s="101">
        <v>9527</v>
      </c>
      <c r="I51" s="101">
        <v>10772</v>
      </c>
      <c r="J51" s="102">
        <v>10842</v>
      </c>
      <c r="K51" s="102">
        <v>6960</v>
      </c>
      <c r="L51" s="102">
        <v>4892</v>
      </c>
      <c r="M51" s="102">
        <v>6555</v>
      </c>
      <c r="N51" s="101">
        <v>6499</v>
      </c>
      <c r="O51" s="103">
        <f t="shared" si="0"/>
        <v>101835</v>
      </c>
    </row>
    <row r="52" spans="1:16" ht="17.100000000000001" customHeight="1" x14ac:dyDescent="0.15">
      <c r="A52" s="12"/>
      <c r="B52" s="117" t="s">
        <v>61</v>
      </c>
      <c r="C52" s="118">
        <v>3616</v>
      </c>
      <c r="D52" s="119">
        <v>3542</v>
      </c>
      <c r="E52" s="119">
        <v>2715</v>
      </c>
      <c r="F52" s="119">
        <v>3328</v>
      </c>
      <c r="G52" s="119">
        <v>3661</v>
      </c>
      <c r="H52" s="119">
        <v>3228</v>
      </c>
      <c r="I52" s="119">
        <v>3831</v>
      </c>
      <c r="J52" s="120">
        <v>3222</v>
      </c>
      <c r="K52" s="120">
        <v>3140</v>
      </c>
      <c r="L52" s="119">
        <v>2053</v>
      </c>
      <c r="M52" s="119">
        <v>3259</v>
      </c>
      <c r="N52" s="119">
        <v>3353</v>
      </c>
      <c r="O52" s="121">
        <f t="shared" si="0"/>
        <v>38948</v>
      </c>
    </row>
    <row r="53" spans="1:16" s="64" customFormat="1" ht="20.100000000000001" customHeight="1" x14ac:dyDescent="0.15">
      <c r="B53" s="106" t="s">
        <v>17</v>
      </c>
      <c r="C53" s="107">
        <v>732781</v>
      </c>
      <c r="D53" s="108">
        <v>664479</v>
      </c>
      <c r="E53" s="108">
        <v>611784</v>
      </c>
      <c r="F53" s="108">
        <v>668301</v>
      </c>
      <c r="G53" s="108">
        <v>624710</v>
      </c>
      <c r="H53" s="108">
        <v>556473</v>
      </c>
      <c r="I53" s="108">
        <v>618178</v>
      </c>
      <c r="J53" s="108">
        <v>680879</v>
      </c>
      <c r="K53" s="108">
        <v>634915</v>
      </c>
      <c r="L53" s="108">
        <v>652854</v>
      </c>
      <c r="M53" s="108">
        <v>661422</v>
      </c>
      <c r="N53" s="108">
        <v>708022</v>
      </c>
      <c r="O53" s="109">
        <f>O25+O302+O34+O35+O36+O39+O40+O44+O45+O46+O48+O51+O52+O29</f>
        <v>7814798</v>
      </c>
      <c r="P53" s="65"/>
    </row>
    <row r="54" spans="1:16" ht="17.100000000000001" customHeight="1" x14ac:dyDescent="0.15">
      <c r="B54" s="122" t="s">
        <v>62</v>
      </c>
      <c r="C54" s="123">
        <v>19601</v>
      </c>
      <c r="D54" s="124">
        <v>18627</v>
      </c>
      <c r="E54" s="124">
        <v>19045</v>
      </c>
      <c r="F54" s="125">
        <v>18203</v>
      </c>
      <c r="G54" s="125">
        <v>15386</v>
      </c>
      <c r="H54" s="124">
        <v>10686</v>
      </c>
      <c r="I54" s="124">
        <v>13475</v>
      </c>
      <c r="J54" s="125">
        <v>15021</v>
      </c>
      <c r="K54" s="125">
        <v>19266</v>
      </c>
      <c r="L54" s="125">
        <v>21439</v>
      </c>
      <c r="M54" s="125">
        <v>18608</v>
      </c>
      <c r="N54" s="124">
        <v>18707</v>
      </c>
      <c r="O54" s="126">
        <f t="shared" si="0"/>
        <v>208064</v>
      </c>
    </row>
    <row r="55" spans="1:16" s="64" customFormat="1" ht="20.100000000000001" customHeight="1" thickBot="1" x14ac:dyDescent="0.2">
      <c r="B55" s="127" t="s">
        <v>15</v>
      </c>
      <c r="C55" s="128">
        <v>812158</v>
      </c>
      <c r="D55" s="129">
        <v>745173</v>
      </c>
      <c r="E55" s="129">
        <v>698877</v>
      </c>
      <c r="F55" s="129">
        <v>747991</v>
      </c>
      <c r="G55" s="129">
        <v>698416</v>
      </c>
      <c r="H55" s="129">
        <v>634916</v>
      </c>
      <c r="I55" s="129">
        <v>697884</v>
      </c>
      <c r="J55" s="129">
        <v>751434</v>
      </c>
      <c r="K55" s="129">
        <v>723133</v>
      </c>
      <c r="L55" s="129">
        <v>742716</v>
      </c>
      <c r="M55" s="129">
        <v>747734</v>
      </c>
      <c r="N55" s="129">
        <v>791004</v>
      </c>
      <c r="O55" s="130">
        <f>O24+O53+O54</f>
        <v>8791436</v>
      </c>
      <c r="P55" s="65"/>
    </row>
    <row r="56" spans="1:16" s="42" customFormat="1" ht="17.100000000000001" customHeight="1" x14ac:dyDescent="0.15">
      <c r="C56" s="41"/>
      <c r="L56" s="35" t="s">
        <v>154</v>
      </c>
      <c r="P56" s="43"/>
    </row>
    <row r="57" spans="1:16" s="42" customFormat="1" ht="17.100000000000001" customHeight="1" x14ac:dyDescent="0.15">
      <c r="A57" s="40"/>
      <c r="B57" s="35" t="s">
        <v>166</v>
      </c>
      <c r="C57" s="41"/>
      <c r="P57" s="43"/>
    </row>
    <row r="58" spans="1:16" s="42" customFormat="1" ht="17.100000000000001" customHeight="1" x14ac:dyDescent="0.15">
      <c r="B58" s="259" t="s">
        <v>159</v>
      </c>
      <c r="C58" s="259"/>
      <c r="D58" s="259"/>
      <c r="E58" s="259"/>
      <c r="F58" s="259"/>
      <c r="G58" s="259"/>
      <c r="H58" s="259"/>
      <c r="I58" s="259"/>
      <c r="J58" s="259"/>
      <c r="K58" s="39"/>
      <c r="P58" s="43"/>
    </row>
    <row r="59" spans="1:16" x14ac:dyDescent="0.15">
      <c r="B59" s="18" t="s">
        <v>165</v>
      </c>
    </row>
  </sheetData>
  <mergeCells count="1">
    <mergeCell ref="B58:J58"/>
  </mergeCells>
  <phoneticPr fontId="2"/>
  <pageMargins left="0.74803149606299213" right="0" top="0.11811023622047245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" t="s">
        <v>14</v>
      </c>
    </row>
    <row r="2" spans="1:17" ht="21.95" customHeight="1" x14ac:dyDescent="0.15">
      <c r="B2" s="36"/>
      <c r="D2" s="32"/>
      <c r="G2" s="19" t="s">
        <v>161</v>
      </c>
      <c r="M2" s="30" t="s">
        <v>0</v>
      </c>
    </row>
    <row r="3" spans="1:17" ht="14.25" thickBot="1" x14ac:dyDescent="0.2">
      <c r="B3" s="33" t="s">
        <v>20</v>
      </c>
    </row>
    <row r="4" spans="1:17" s="49" customFormat="1" ht="20.100000000000001" customHeight="1" thickBot="1" x14ac:dyDescent="0.2">
      <c r="B4" s="142" t="s">
        <v>149</v>
      </c>
      <c r="C4" s="139" t="s">
        <v>134</v>
      </c>
      <c r="D4" s="137" t="s">
        <v>135</v>
      </c>
      <c r="E4" s="137" t="s">
        <v>136</v>
      </c>
      <c r="F4" s="137" t="s">
        <v>137</v>
      </c>
      <c r="G4" s="137" t="s">
        <v>138</v>
      </c>
      <c r="H4" s="137" t="s">
        <v>139</v>
      </c>
      <c r="I4" s="137" t="s">
        <v>140</v>
      </c>
      <c r="J4" s="137" t="s">
        <v>141</v>
      </c>
      <c r="K4" s="137" t="s">
        <v>142</v>
      </c>
      <c r="L4" s="137" t="s">
        <v>143</v>
      </c>
      <c r="M4" s="137" t="s">
        <v>144</v>
      </c>
      <c r="N4" s="137" t="s">
        <v>145</v>
      </c>
      <c r="O4" s="138" t="s">
        <v>146</v>
      </c>
      <c r="Q4" s="50"/>
    </row>
    <row r="5" spans="1:17" ht="17.100000000000001" customHeight="1" thickTop="1" x14ac:dyDescent="0.15">
      <c r="B5" s="171" t="s">
        <v>22</v>
      </c>
      <c r="C5" s="172">
        <v>17714</v>
      </c>
      <c r="D5" s="173">
        <v>18406</v>
      </c>
      <c r="E5" s="173">
        <v>19648</v>
      </c>
      <c r="F5" s="173">
        <v>18449</v>
      </c>
      <c r="G5" s="173">
        <v>18120</v>
      </c>
      <c r="H5" s="173">
        <v>20093</v>
      </c>
      <c r="I5" s="174">
        <v>19745</v>
      </c>
      <c r="J5" s="174">
        <v>18619</v>
      </c>
      <c r="K5" s="173">
        <v>20379</v>
      </c>
      <c r="L5" s="173">
        <v>21309</v>
      </c>
      <c r="M5" s="173">
        <v>21208</v>
      </c>
      <c r="N5" s="173">
        <v>20279</v>
      </c>
      <c r="O5" s="175">
        <f>SUM(C5:N5)</f>
        <v>233969</v>
      </c>
      <c r="P5" s="31"/>
    </row>
    <row r="6" spans="1:17" ht="17.100000000000001" customHeight="1" x14ac:dyDescent="0.15">
      <c r="B6" s="166" t="s">
        <v>23</v>
      </c>
      <c r="C6" s="167">
        <v>1730</v>
      </c>
      <c r="D6" s="168">
        <v>1928</v>
      </c>
      <c r="E6" s="168">
        <v>1840</v>
      </c>
      <c r="F6" s="168">
        <v>1822</v>
      </c>
      <c r="G6" s="168">
        <v>1751</v>
      </c>
      <c r="H6" s="168">
        <v>1888</v>
      </c>
      <c r="I6" s="169">
        <v>1832</v>
      </c>
      <c r="J6" s="169">
        <v>1710</v>
      </c>
      <c r="K6" s="168">
        <v>2066</v>
      </c>
      <c r="L6" s="168">
        <v>2177</v>
      </c>
      <c r="M6" s="168">
        <v>2190</v>
      </c>
      <c r="N6" s="168">
        <v>2007</v>
      </c>
      <c r="O6" s="170">
        <f>SUM(C6:N6)</f>
        <v>22941</v>
      </c>
      <c r="P6" s="31"/>
    </row>
    <row r="7" spans="1:17" ht="17.100000000000001" customHeight="1" x14ac:dyDescent="0.15">
      <c r="B7" s="143" t="s">
        <v>24</v>
      </c>
      <c r="C7" s="140">
        <v>735</v>
      </c>
      <c r="D7" s="131">
        <v>798</v>
      </c>
      <c r="E7" s="131">
        <v>847</v>
      </c>
      <c r="F7" s="131">
        <v>798</v>
      </c>
      <c r="G7" s="131">
        <v>702</v>
      </c>
      <c r="H7" s="131">
        <v>818</v>
      </c>
      <c r="I7" s="132">
        <v>796</v>
      </c>
      <c r="J7" s="132">
        <v>730</v>
      </c>
      <c r="K7" s="131">
        <v>762</v>
      </c>
      <c r="L7" s="131">
        <v>798</v>
      </c>
      <c r="M7" s="131">
        <v>818</v>
      </c>
      <c r="N7" s="131">
        <v>716</v>
      </c>
      <c r="O7" s="133">
        <f t="shared" ref="O7:O54" si="0">SUM(C7:N7)</f>
        <v>9318</v>
      </c>
      <c r="P7" s="31"/>
    </row>
    <row r="8" spans="1:17" ht="17.100000000000001" customHeight="1" x14ac:dyDescent="0.15">
      <c r="B8" s="143" t="s">
        <v>25</v>
      </c>
      <c r="C8" s="140">
        <v>8469</v>
      </c>
      <c r="D8" s="131">
        <v>8183</v>
      </c>
      <c r="E8" s="131">
        <v>8709</v>
      </c>
      <c r="F8" s="131">
        <v>8518</v>
      </c>
      <c r="G8" s="131">
        <v>8861</v>
      </c>
      <c r="H8" s="131">
        <v>9565</v>
      </c>
      <c r="I8" s="132">
        <v>9404</v>
      </c>
      <c r="J8" s="132">
        <v>9372</v>
      </c>
      <c r="K8" s="131">
        <v>9771</v>
      </c>
      <c r="L8" s="131">
        <v>10259</v>
      </c>
      <c r="M8" s="131">
        <v>10392</v>
      </c>
      <c r="N8" s="131">
        <v>9691</v>
      </c>
      <c r="O8" s="133">
        <f t="shared" si="0"/>
        <v>111194</v>
      </c>
      <c r="P8" s="31"/>
    </row>
    <row r="9" spans="1:17" ht="17.100000000000001" customHeight="1" x14ac:dyDescent="0.15">
      <c r="B9" s="145" t="s">
        <v>26</v>
      </c>
      <c r="C9" s="146">
        <v>6780</v>
      </c>
      <c r="D9" s="147">
        <v>7497</v>
      </c>
      <c r="E9" s="147">
        <v>8252</v>
      </c>
      <c r="F9" s="147">
        <v>7311</v>
      </c>
      <c r="G9" s="147">
        <v>6806</v>
      </c>
      <c r="H9" s="147">
        <v>7822</v>
      </c>
      <c r="I9" s="148">
        <v>7713</v>
      </c>
      <c r="J9" s="176">
        <v>6807</v>
      </c>
      <c r="K9" s="147">
        <v>7780</v>
      </c>
      <c r="L9" s="147">
        <v>8075</v>
      </c>
      <c r="M9" s="147">
        <v>7808</v>
      </c>
      <c r="N9" s="147">
        <v>7865</v>
      </c>
      <c r="O9" s="149">
        <f t="shared" si="0"/>
        <v>90516</v>
      </c>
      <c r="P9" s="31"/>
    </row>
    <row r="10" spans="1:17" ht="17.100000000000001" customHeight="1" x14ac:dyDescent="0.15">
      <c r="B10" s="177" t="s">
        <v>27</v>
      </c>
      <c r="C10" s="178">
        <v>3307</v>
      </c>
      <c r="D10" s="179">
        <v>3391</v>
      </c>
      <c r="E10" s="179">
        <v>3915</v>
      </c>
      <c r="F10" s="179">
        <v>3344</v>
      </c>
      <c r="G10" s="179">
        <v>3043</v>
      </c>
      <c r="H10" s="179">
        <v>3560</v>
      </c>
      <c r="I10" s="180">
        <v>3293</v>
      </c>
      <c r="J10" s="180">
        <v>3126</v>
      </c>
      <c r="K10" s="179">
        <v>3319</v>
      </c>
      <c r="L10" s="179">
        <v>3457</v>
      </c>
      <c r="M10" s="179">
        <v>3396</v>
      </c>
      <c r="N10" s="179">
        <v>3304</v>
      </c>
      <c r="O10" s="181">
        <f t="shared" si="0"/>
        <v>40455</v>
      </c>
      <c r="P10" s="31"/>
    </row>
    <row r="11" spans="1:17" ht="17.100000000000001" customHeight="1" x14ac:dyDescent="0.15">
      <c r="B11" s="177" t="s">
        <v>28</v>
      </c>
      <c r="C11" s="178">
        <v>4852</v>
      </c>
      <c r="D11" s="179">
        <v>5249</v>
      </c>
      <c r="E11" s="179">
        <v>5816</v>
      </c>
      <c r="F11" s="179">
        <v>4745</v>
      </c>
      <c r="G11" s="179">
        <v>4941</v>
      </c>
      <c r="H11" s="179">
        <v>5489</v>
      </c>
      <c r="I11" s="180">
        <v>4855</v>
      </c>
      <c r="J11" s="180">
        <v>4753</v>
      </c>
      <c r="K11" s="179">
        <v>5219</v>
      </c>
      <c r="L11" s="179">
        <v>5472</v>
      </c>
      <c r="M11" s="179">
        <v>5405</v>
      </c>
      <c r="N11" s="179">
        <v>4594</v>
      </c>
      <c r="O11" s="181">
        <f t="shared" si="0"/>
        <v>61390</v>
      </c>
      <c r="P11" s="31"/>
    </row>
    <row r="12" spans="1:17" ht="17.100000000000001" customHeight="1" x14ac:dyDescent="0.15">
      <c r="B12" s="166" t="s">
        <v>29</v>
      </c>
      <c r="C12" s="167">
        <v>220</v>
      </c>
      <c r="D12" s="168">
        <v>209</v>
      </c>
      <c r="E12" s="168">
        <v>215</v>
      </c>
      <c r="F12" s="168">
        <v>137</v>
      </c>
      <c r="G12" s="168">
        <v>148</v>
      </c>
      <c r="H12" s="168">
        <v>185</v>
      </c>
      <c r="I12" s="169">
        <v>200</v>
      </c>
      <c r="J12" s="169">
        <v>168</v>
      </c>
      <c r="K12" s="168">
        <v>199</v>
      </c>
      <c r="L12" s="168">
        <v>162</v>
      </c>
      <c r="M12" s="168">
        <v>179</v>
      </c>
      <c r="N12" s="168">
        <v>181</v>
      </c>
      <c r="O12" s="170">
        <f t="shared" si="0"/>
        <v>2203</v>
      </c>
      <c r="P12" s="31"/>
    </row>
    <row r="13" spans="1:17" ht="17.100000000000001" customHeight="1" x14ac:dyDescent="0.15">
      <c r="B13" s="143" t="s">
        <v>30</v>
      </c>
      <c r="C13" s="140">
        <v>1227</v>
      </c>
      <c r="D13" s="131">
        <v>1333</v>
      </c>
      <c r="E13" s="131">
        <v>1619</v>
      </c>
      <c r="F13" s="131">
        <v>1328</v>
      </c>
      <c r="G13" s="131">
        <v>1494</v>
      </c>
      <c r="H13" s="131">
        <v>1708</v>
      </c>
      <c r="I13" s="132">
        <v>1275</v>
      </c>
      <c r="J13" s="132">
        <v>1287</v>
      </c>
      <c r="K13" s="131">
        <v>1417</v>
      </c>
      <c r="L13" s="131">
        <v>1621</v>
      </c>
      <c r="M13" s="131">
        <v>1587</v>
      </c>
      <c r="N13" s="131">
        <v>1421</v>
      </c>
      <c r="O13" s="133">
        <f t="shared" si="0"/>
        <v>17317</v>
      </c>
      <c r="P13" s="31"/>
    </row>
    <row r="14" spans="1:17" ht="17.100000000000001" customHeight="1" x14ac:dyDescent="0.15">
      <c r="B14" s="143" t="s">
        <v>31</v>
      </c>
      <c r="C14" s="140">
        <v>2682</v>
      </c>
      <c r="D14" s="131">
        <v>2986</v>
      </c>
      <c r="E14" s="131">
        <v>3132</v>
      </c>
      <c r="F14" s="131">
        <v>2574</v>
      </c>
      <c r="G14" s="131">
        <v>2606</v>
      </c>
      <c r="H14" s="131">
        <v>2824</v>
      </c>
      <c r="I14" s="132">
        <v>2644</v>
      </c>
      <c r="J14" s="132">
        <v>2638</v>
      </c>
      <c r="K14" s="131">
        <v>2823</v>
      </c>
      <c r="L14" s="131">
        <v>2890</v>
      </c>
      <c r="M14" s="131">
        <v>2824</v>
      </c>
      <c r="N14" s="131">
        <v>2297</v>
      </c>
      <c r="O14" s="133">
        <f t="shared" si="0"/>
        <v>32920</v>
      </c>
      <c r="P14" s="31"/>
    </row>
    <row r="15" spans="1:17" ht="17.100000000000001" customHeight="1" x14ac:dyDescent="0.15">
      <c r="B15" s="145" t="s">
        <v>26</v>
      </c>
      <c r="C15" s="146">
        <v>723</v>
      </c>
      <c r="D15" s="147">
        <v>721</v>
      </c>
      <c r="E15" s="147">
        <v>850</v>
      </c>
      <c r="F15" s="147">
        <v>706</v>
      </c>
      <c r="G15" s="147">
        <v>693</v>
      </c>
      <c r="H15" s="147">
        <v>772</v>
      </c>
      <c r="I15" s="148">
        <v>736</v>
      </c>
      <c r="J15" s="148">
        <v>660</v>
      </c>
      <c r="K15" s="147">
        <v>780</v>
      </c>
      <c r="L15" s="147">
        <v>799</v>
      </c>
      <c r="M15" s="147">
        <v>815</v>
      </c>
      <c r="N15" s="147">
        <v>695</v>
      </c>
      <c r="O15" s="149">
        <f t="shared" si="0"/>
        <v>8950</v>
      </c>
      <c r="P15" s="31"/>
    </row>
    <row r="16" spans="1:17" ht="17.100000000000001" customHeight="1" x14ac:dyDescent="0.15">
      <c r="B16" s="177" t="s">
        <v>32</v>
      </c>
      <c r="C16" s="178">
        <v>4957</v>
      </c>
      <c r="D16" s="179">
        <v>5146</v>
      </c>
      <c r="E16" s="179">
        <v>5535</v>
      </c>
      <c r="F16" s="179">
        <v>5032</v>
      </c>
      <c r="G16" s="179">
        <v>4646</v>
      </c>
      <c r="H16" s="179">
        <v>5316</v>
      </c>
      <c r="I16" s="180">
        <v>4794</v>
      </c>
      <c r="J16" s="180">
        <v>4213</v>
      </c>
      <c r="K16" s="179">
        <v>5126</v>
      </c>
      <c r="L16" s="179">
        <v>5003</v>
      </c>
      <c r="M16" s="179">
        <v>5342</v>
      </c>
      <c r="N16" s="179">
        <v>5138</v>
      </c>
      <c r="O16" s="181">
        <f t="shared" si="0"/>
        <v>60248</v>
      </c>
      <c r="P16" s="31"/>
    </row>
    <row r="17" spans="1:17" ht="17.100000000000001" customHeight="1" x14ac:dyDescent="0.15">
      <c r="B17" s="166" t="s">
        <v>33</v>
      </c>
      <c r="C17" s="167">
        <v>3710</v>
      </c>
      <c r="D17" s="168">
        <v>3853</v>
      </c>
      <c r="E17" s="168">
        <v>4260</v>
      </c>
      <c r="F17" s="168">
        <v>3643</v>
      </c>
      <c r="G17" s="168">
        <v>3422</v>
      </c>
      <c r="H17" s="168">
        <v>3934</v>
      </c>
      <c r="I17" s="169">
        <v>3432</v>
      </c>
      <c r="J17" s="169">
        <v>3129</v>
      </c>
      <c r="K17" s="168">
        <v>3753</v>
      </c>
      <c r="L17" s="168">
        <v>3527</v>
      </c>
      <c r="M17" s="168">
        <v>3924</v>
      </c>
      <c r="N17" s="168">
        <v>3709</v>
      </c>
      <c r="O17" s="170">
        <f t="shared" si="0"/>
        <v>44296</v>
      </c>
      <c r="P17" s="31"/>
    </row>
    <row r="18" spans="1:17" ht="17.100000000000001" customHeight="1" x14ac:dyDescent="0.15">
      <c r="B18" s="145" t="s">
        <v>26</v>
      </c>
      <c r="C18" s="146">
        <v>1247</v>
      </c>
      <c r="D18" s="147">
        <v>1293</v>
      </c>
      <c r="E18" s="147">
        <v>1275</v>
      </c>
      <c r="F18" s="147">
        <v>1389</v>
      </c>
      <c r="G18" s="147">
        <v>1224</v>
      </c>
      <c r="H18" s="147">
        <v>1382</v>
      </c>
      <c r="I18" s="148">
        <v>1362</v>
      </c>
      <c r="J18" s="148">
        <v>1084</v>
      </c>
      <c r="K18" s="147">
        <v>1373</v>
      </c>
      <c r="L18" s="147">
        <v>1476</v>
      </c>
      <c r="M18" s="147">
        <v>1418</v>
      </c>
      <c r="N18" s="147">
        <v>1429</v>
      </c>
      <c r="O18" s="149">
        <f t="shared" si="0"/>
        <v>15952</v>
      </c>
      <c r="P18" s="31"/>
    </row>
    <row r="19" spans="1:17" ht="17.100000000000001" customHeight="1" x14ac:dyDescent="0.15">
      <c r="B19" s="177" t="s">
        <v>34</v>
      </c>
      <c r="C19" s="178">
        <v>2415</v>
      </c>
      <c r="D19" s="179">
        <v>2508</v>
      </c>
      <c r="E19" s="179">
        <v>2736</v>
      </c>
      <c r="F19" s="179">
        <v>2701</v>
      </c>
      <c r="G19" s="179">
        <v>2413</v>
      </c>
      <c r="H19" s="179">
        <v>2946</v>
      </c>
      <c r="I19" s="180">
        <v>2769</v>
      </c>
      <c r="J19" s="180">
        <v>2489</v>
      </c>
      <c r="K19" s="179">
        <v>2872</v>
      </c>
      <c r="L19" s="179">
        <v>2935</v>
      </c>
      <c r="M19" s="179">
        <v>2812</v>
      </c>
      <c r="N19" s="179">
        <v>2660</v>
      </c>
      <c r="O19" s="181">
        <f t="shared" si="0"/>
        <v>32256</v>
      </c>
      <c r="P19" s="31"/>
    </row>
    <row r="20" spans="1:17" ht="17.100000000000001" customHeight="1" x14ac:dyDescent="0.15">
      <c r="B20" s="177" t="s">
        <v>35</v>
      </c>
      <c r="C20" s="178">
        <v>8091</v>
      </c>
      <c r="D20" s="179">
        <v>8180</v>
      </c>
      <c r="E20" s="179">
        <v>8913</v>
      </c>
      <c r="F20" s="179">
        <v>8434</v>
      </c>
      <c r="G20" s="179">
        <v>7941</v>
      </c>
      <c r="H20" s="179">
        <v>8113</v>
      </c>
      <c r="I20" s="180">
        <v>8419</v>
      </c>
      <c r="J20" s="180">
        <v>8083</v>
      </c>
      <c r="K20" s="179">
        <v>8733</v>
      </c>
      <c r="L20" s="179">
        <v>8469</v>
      </c>
      <c r="M20" s="179">
        <v>8388</v>
      </c>
      <c r="N20" s="179">
        <v>8555</v>
      </c>
      <c r="O20" s="181">
        <f t="shared" si="0"/>
        <v>100319</v>
      </c>
      <c r="P20" s="31"/>
    </row>
    <row r="21" spans="1:17" ht="17.100000000000001" customHeight="1" x14ac:dyDescent="0.15">
      <c r="B21" s="177" t="s">
        <v>36</v>
      </c>
      <c r="C21" s="178">
        <v>11894</v>
      </c>
      <c r="D21" s="179">
        <v>12919</v>
      </c>
      <c r="E21" s="179">
        <v>14641</v>
      </c>
      <c r="F21" s="179">
        <v>13070</v>
      </c>
      <c r="G21" s="179">
        <v>12024</v>
      </c>
      <c r="H21" s="179">
        <v>13952</v>
      </c>
      <c r="I21" s="180">
        <v>13984</v>
      </c>
      <c r="J21" s="180">
        <v>12279</v>
      </c>
      <c r="K21" s="179">
        <v>14398</v>
      </c>
      <c r="L21" s="179">
        <v>15439</v>
      </c>
      <c r="M21" s="179">
        <v>15109</v>
      </c>
      <c r="N21" s="179">
        <v>13729</v>
      </c>
      <c r="O21" s="181">
        <f t="shared" si="0"/>
        <v>163438</v>
      </c>
      <c r="P21" s="31"/>
    </row>
    <row r="22" spans="1:17" ht="17.100000000000001" customHeight="1" x14ac:dyDescent="0.15">
      <c r="B22" s="166" t="s">
        <v>37</v>
      </c>
      <c r="C22" s="167">
        <v>7162</v>
      </c>
      <c r="D22" s="168">
        <v>8370</v>
      </c>
      <c r="E22" s="168">
        <v>9625</v>
      </c>
      <c r="F22" s="168">
        <v>8283</v>
      </c>
      <c r="G22" s="168">
        <v>7657</v>
      </c>
      <c r="H22" s="168">
        <v>8888</v>
      </c>
      <c r="I22" s="169">
        <v>8993</v>
      </c>
      <c r="J22" s="169">
        <v>7678</v>
      </c>
      <c r="K22" s="168">
        <v>9280</v>
      </c>
      <c r="L22" s="168">
        <v>9728</v>
      </c>
      <c r="M22" s="168">
        <v>9758</v>
      </c>
      <c r="N22" s="168">
        <v>8798</v>
      </c>
      <c r="O22" s="170">
        <f t="shared" si="0"/>
        <v>104220</v>
      </c>
      <c r="P22" s="31"/>
    </row>
    <row r="23" spans="1:17" ht="17.100000000000001" customHeight="1" x14ac:dyDescent="0.15">
      <c r="B23" s="145" t="s">
        <v>38</v>
      </c>
      <c r="C23" s="146">
        <v>4732</v>
      </c>
      <c r="D23" s="147">
        <v>4549</v>
      </c>
      <c r="E23" s="147">
        <v>5016</v>
      </c>
      <c r="F23" s="147">
        <v>4787</v>
      </c>
      <c r="G23" s="147">
        <v>4367</v>
      </c>
      <c r="H23" s="147">
        <v>5064</v>
      </c>
      <c r="I23" s="148">
        <v>4991</v>
      </c>
      <c r="J23" s="148">
        <v>4601</v>
      </c>
      <c r="K23" s="147">
        <v>5118</v>
      </c>
      <c r="L23" s="147">
        <v>5711</v>
      </c>
      <c r="M23" s="147">
        <v>5351</v>
      </c>
      <c r="N23" s="147">
        <v>4931</v>
      </c>
      <c r="O23" s="149">
        <f t="shared" si="0"/>
        <v>59218</v>
      </c>
      <c r="P23" s="31"/>
    </row>
    <row r="24" spans="1:17" s="66" customFormat="1" ht="20.100000000000001" customHeight="1" x14ac:dyDescent="0.15">
      <c r="B24" s="150" t="s">
        <v>18</v>
      </c>
      <c r="C24" s="151">
        <v>53230</v>
      </c>
      <c r="D24" s="152">
        <v>55799</v>
      </c>
      <c r="E24" s="152">
        <v>61204</v>
      </c>
      <c r="F24" s="152">
        <v>55775</v>
      </c>
      <c r="G24" s="152">
        <v>53128</v>
      </c>
      <c r="H24" s="152">
        <v>59469</v>
      </c>
      <c r="I24" s="153">
        <v>57859</v>
      </c>
      <c r="J24" s="153">
        <v>53562</v>
      </c>
      <c r="K24" s="152">
        <v>60046</v>
      </c>
      <c r="L24" s="152">
        <v>62084</v>
      </c>
      <c r="M24" s="152">
        <v>61660</v>
      </c>
      <c r="N24" s="152">
        <v>58259</v>
      </c>
      <c r="O24" s="154">
        <f>O5+O10+O11+O16+O19+O20+O21</f>
        <v>692075</v>
      </c>
      <c r="P24" s="67"/>
      <c r="Q24" s="67"/>
    </row>
    <row r="25" spans="1:17" ht="17.100000000000001" customHeight="1" x14ac:dyDescent="0.15">
      <c r="A25" s="34"/>
      <c r="B25" s="182" t="s">
        <v>39</v>
      </c>
      <c r="C25" s="183">
        <v>173919</v>
      </c>
      <c r="D25" s="184">
        <v>181368</v>
      </c>
      <c r="E25" s="184">
        <v>183629</v>
      </c>
      <c r="F25" s="184">
        <v>194758</v>
      </c>
      <c r="G25" s="184">
        <v>159734</v>
      </c>
      <c r="H25" s="184">
        <v>166426</v>
      </c>
      <c r="I25" s="185">
        <v>169153</v>
      </c>
      <c r="J25" s="185">
        <v>165354</v>
      </c>
      <c r="K25" s="184">
        <v>170834</v>
      </c>
      <c r="L25" s="184">
        <v>171640</v>
      </c>
      <c r="M25" s="184">
        <v>184401</v>
      </c>
      <c r="N25" s="184">
        <v>183481</v>
      </c>
      <c r="O25" s="186">
        <f>SUM(C25:N25)</f>
        <v>2104697</v>
      </c>
      <c r="P25" s="31"/>
    </row>
    <row r="26" spans="1:17" ht="17.100000000000001" customHeight="1" x14ac:dyDescent="0.15">
      <c r="A26" s="34"/>
      <c r="B26" s="166" t="s">
        <v>40</v>
      </c>
      <c r="C26" s="167">
        <v>104711</v>
      </c>
      <c r="D26" s="168">
        <v>104533</v>
      </c>
      <c r="E26" s="168">
        <v>99995</v>
      </c>
      <c r="F26" s="168">
        <v>115339</v>
      </c>
      <c r="G26" s="168">
        <v>92584</v>
      </c>
      <c r="H26" s="168">
        <v>101817</v>
      </c>
      <c r="I26" s="169">
        <v>108211</v>
      </c>
      <c r="J26" s="169">
        <v>101669</v>
      </c>
      <c r="K26" s="168">
        <v>89645</v>
      </c>
      <c r="L26" s="168">
        <v>106103</v>
      </c>
      <c r="M26" s="168">
        <v>109877</v>
      </c>
      <c r="N26" s="168">
        <v>105661</v>
      </c>
      <c r="O26" s="170">
        <f>SUM(C26:N26)</f>
        <v>1240145</v>
      </c>
      <c r="P26" s="31"/>
    </row>
    <row r="27" spans="1:17" ht="17.100000000000001" customHeight="1" x14ac:dyDescent="0.15">
      <c r="B27" s="143" t="s">
        <v>41</v>
      </c>
      <c r="C27" s="140">
        <v>56334</v>
      </c>
      <c r="D27" s="131">
        <v>62608</v>
      </c>
      <c r="E27" s="131">
        <v>68811</v>
      </c>
      <c r="F27" s="131">
        <v>61482</v>
      </c>
      <c r="G27" s="131">
        <v>51645</v>
      </c>
      <c r="H27" s="131">
        <v>50892</v>
      </c>
      <c r="I27" s="132">
        <v>51319</v>
      </c>
      <c r="J27" s="132">
        <v>51715</v>
      </c>
      <c r="K27" s="131">
        <v>64696</v>
      </c>
      <c r="L27" s="131">
        <v>56383</v>
      </c>
      <c r="M27" s="131">
        <v>61952</v>
      </c>
      <c r="N27" s="131">
        <v>66736</v>
      </c>
      <c r="O27" s="133">
        <f t="shared" si="0"/>
        <v>704573</v>
      </c>
      <c r="P27" s="31"/>
    </row>
    <row r="28" spans="1:17" ht="17.100000000000001" customHeight="1" x14ac:dyDescent="0.15">
      <c r="B28" s="145" t="s">
        <v>42</v>
      </c>
      <c r="C28" s="146">
        <v>12874</v>
      </c>
      <c r="D28" s="147">
        <v>14227</v>
      </c>
      <c r="E28" s="147">
        <v>14823</v>
      </c>
      <c r="F28" s="147">
        <v>17937</v>
      </c>
      <c r="G28" s="147">
        <v>15505</v>
      </c>
      <c r="H28" s="147">
        <v>13717</v>
      </c>
      <c r="I28" s="148">
        <v>9623</v>
      </c>
      <c r="J28" s="148">
        <v>11970</v>
      </c>
      <c r="K28" s="147">
        <v>16493</v>
      </c>
      <c r="L28" s="147">
        <v>9154</v>
      </c>
      <c r="M28" s="147">
        <v>12572</v>
      </c>
      <c r="N28" s="147">
        <v>11084</v>
      </c>
      <c r="O28" s="149">
        <f t="shared" si="0"/>
        <v>159979</v>
      </c>
      <c r="P28" s="31"/>
    </row>
    <row r="29" spans="1:17" ht="17.100000000000001" customHeight="1" x14ac:dyDescent="0.15">
      <c r="A29" s="37"/>
      <c r="B29" s="177" t="s">
        <v>43</v>
      </c>
      <c r="C29" s="178">
        <v>70739</v>
      </c>
      <c r="D29" s="179">
        <v>73146</v>
      </c>
      <c r="E29" s="179">
        <v>82966</v>
      </c>
      <c r="F29" s="179">
        <v>75865</v>
      </c>
      <c r="G29" s="179">
        <v>72237</v>
      </c>
      <c r="H29" s="179">
        <v>78242</v>
      </c>
      <c r="I29" s="180">
        <v>78394</v>
      </c>
      <c r="J29" s="180">
        <v>69228</v>
      </c>
      <c r="K29" s="179">
        <v>77373</v>
      </c>
      <c r="L29" s="179">
        <v>74105</v>
      </c>
      <c r="M29" s="179">
        <v>75007</v>
      </c>
      <c r="N29" s="179">
        <v>77087</v>
      </c>
      <c r="O29" s="181">
        <f t="shared" si="0"/>
        <v>904389</v>
      </c>
      <c r="P29" s="31"/>
    </row>
    <row r="30" spans="1:17" ht="17.100000000000001" customHeight="1" x14ac:dyDescent="0.15">
      <c r="A30" s="38"/>
      <c r="B30" s="166" t="s">
        <v>23</v>
      </c>
      <c r="C30" s="167">
        <v>43479</v>
      </c>
      <c r="D30" s="168">
        <v>42809</v>
      </c>
      <c r="E30" s="168">
        <v>48982</v>
      </c>
      <c r="F30" s="168">
        <v>45576</v>
      </c>
      <c r="G30" s="168">
        <v>42780</v>
      </c>
      <c r="H30" s="168">
        <v>43610</v>
      </c>
      <c r="I30" s="169">
        <v>47444</v>
      </c>
      <c r="J30" s="169">
        <v>40659</v>
      </c>
      <c r="K30" s="168">
        <v>43694</v>
      </c>
      <c r="L30" s="168">
        <v>41308</v>
      </c>
      <c r="M30" s="168">
        <v>43212</v>
      </c>
      <c r="N30" s="168">
        <v>45407</v>
      </c>
      <c r="O30" s="170">
        <f t="shared" si="0"/>
        <v>528960</v>
      </c>
      <c r="P30" s="31"/>
    </row>
    <row r="31" spans="1:17" ht="17.100000000000001" customHeight="1" x14ac:dyDescent="0.15">
      <c r="A31" s="38"/>
      <c r="B31" s="143" t="s">
        <v>44</v>
      </c>
      <c r="C31" s="141" t="s">
        <v>164</v>
      </c>
      <c r="D31" s="134" t="s">
        <v>164</v>
      </c>
      <c r="E31" s="134" t="s">
        <v>164</v>
      </c>
      <c r="F31" s="134" t="s">
        <v>164</v>
      </c>
      <c r="G31" s="134" t="s">
        <v>164</v>
      </c>
      <c r="H31" s="134" t="s">
        <v>164</v>
      </c>
      <c r="I31" s="135" t="s">
        <v>164</v>
      </c>
      <c r="J31" s="135" t="s">
        <v>164</v>
      </c>
      <c r="K31" s="134" t="s">
        <v>164</v>
      </c>
      <c r="L31" s="134" t="s">
        <v>164</v>
      </c>
      <c r="M31" s="134" t="s">
        <v>164</v>
      </c>
      <c r="N31" s="134" t="s">
        <v>164</v>
      </c>
      <c r="O31" s="136" t="s">
        <v>150</v>
      </c>
      <c r="P31" s="31"/>
    </row>
    <row r="32" spans="1:17" ht="17.100000000000001" customHeight="1" x14ac:dyDescent="0.15">
      <c r="A32" s="37"/>
      <c r="B32" s="144" t="s">
        <v>155</v>
      </c>
      <c r="C32" s="141" t="s">
        <v>164</v>
      </c>
      <c r="D32" s="134" t="s">
        <v>164</v>
      </c>
      <c r="E32" s="134" t="s">
        <v>164</v>
      </c>
      <c r="F32" s="134" t="s">
        <v>164</v>
      </c>
      <c r="G32" s="134" t="s">
        <v>164</v>
      </c>
      <c r="H32" s="134" t="s">
        <v>164</v>
      </c>
      <c r="I32" s="135" t="s">
        <v>164</v>
      </c>
      <c r="J32" s="135" t="s">
        <v>164</v>
      </c>
      <c r="K32" s="134" t="s">
        <v>164</v>
      </c>
      <c r="L32" s="134" t="s">
        <v>164</v>
      </c>
      <c r="M32" s="134" t="s">
        <v>164</v>
      </c>
      <c r="N32" s="134" t="s">
        <v>164</v>
      </c>
      <c r="O32" s="136" t="s">
        <v>150</v>
      </c>
      <c r="P32" s="31"/>
    </row>
    <row r="33" spans="1:16" ht="17.100000000000001" customHeight="1" x14ac:dyDescent="0.15">
      <c r="A33" s="37"/>
      <c r="B33" s="187" t="s">
        <v>156</v>
      </c>
      <c r="C33" s="146">
        <v>18317</v>
      </c>
      <c r="D33" s="147">
        <v>20394</v>
      </c>
      <c r="E33" s="147">
        <v>21730</v>
      </c>
      <c r="F33" s="147">
        <v>20864</v>
      </c>
      <c r="G33" s="188">
        <v>19636</v>
      </c>
      <c r="H33" s="188">
        <v>22721</v>
      </c>
      <c r="I33" s="148">
        <v>20508</v>
      </c>
      <c r="J33" s="148">
        <v>18642</v>
      </c>
      <c r="K33" s="147">
        <v>20566</v>
      </c>
      <c r="L33" s="147">
        <v>21658</v>
      </c>
      <c r="M33" s="147">
        <v>20304</v>
      </c>
      <c r="N33" s="147">
        <v>20180</v>
      </c>
      <c r="O33" s="149">
        <f t="shared" si="0"/>
        <v>245520</v>
      </c>
      <c r="P33" s="31"/>
    </row>
    <row r="34" spans="1:16" ht="17.100000000000001" customHeight="1" x14ac:dyDescent="0.15">
      <c r="A34" s="34"/>
      <c r="B34" s="177" t="s">
        <v>45</v>
      </c>
      <c r="C34" s="178">
        <v>169666</v>
      </c>
      <c r="D34" s="179">
        <v>183278</v>
      </c>
      <c r="E34" s="179">
        <v>192622</v>
      </c>
      <c r="F34" s="179">
        <v>183229</v>
      </c>
      <c r="G34" s="179">
        <v>163854</v>
      </c>
      <c r="H34" s="179">
        <v>179649</v>
      </c>
      <c r="I34" s="180">
        <v>168871</v>
      </c>
      <c r="J34" s="180">
        <v>167308</v>
      </c>
      <c r="K34" s="179">
        <v>178826</v>
      </c>
      <c r="L34" s="179">
        <v>173825</v>
      </c>
      <c r="M34" s="179">
        <v>186821</v>
      </c>
      <c r="N34" s="179">
        <v>193581</v>
      </c>
      <c r="O34" s="181">
        <f t="shared" si="0"/>
        <v>2141530</v>
      </c>
      <c r="P34" s="31"/>
    </row>
    <row r="35" spans="1:16" ht="17.100000000000001" customHeight="1" x14ac:dyDescent="0.15">
      <c r="B35" s="177" t="s">
        <v>46</v>
      </c>
      <c r="C35" s="178">
        <v>6967</v>
      </c>
      <c r="D35" s="179">
        <v>7212</v>
      </c>
      <c r="E35" s="179">
        <v>8373</v>
      </c>
      <c r="F35" s="179">
        <v>8419</v>
      </c>
      <c r="G35" s="179">
        <v>6066</v>
      </c>
      <c r="H35" s="179">
        <v>6263</v>
      </c>
      <c r="I35" s="180">
        <v>6348</v>
      </c>
      <c r="J35" s="180">
        <v>6665</v>
      </c>
      <c r="K35" s="179">
        <v>7615</v>
      </c>
      <c r="L35" s="179">
        <v>8449</v>
      </c>
      <c r="M35" s="179">
        <v>8526</v>
      </c>
      <c r="N35" s="179">
        <v>8231</v>
      </c>
      <c r="O35" s="181">
        <f t="shared" si="0"/>
        <v>89134</v>
      </c>
      <c r="P35" s="31"/>
    </row>
    <row r="36" spans="1:16" ht="17.100000000000001" customHeight="1" x14ac:dyDescent="0.15">
      <c r="B36" s="177" t="s">
        <v>47</v>
      </c>
      <c r="C36" s="178">
        <v>7190</v>
      </c>
      <c r="D36" s="179">
        <v>8197</v>
      </c>
      <c r="E36" s="179">
        <v>10015</v>
      </c>
      <c r="F36" s="179">
        <v>9593</v>
      </c>
      <c r="G36" s="179">
        <v>8320</v>
      </c>
      <c r="H36" s="179">
        <v>10078</v>
      </c>
      <c r="I36" s="180">
        <v>9639</v>
      </c>
      <c r="J36" s="180">
        <v>9657</v>
      </c>
      <c r="K36" s="179">
        <v>9480</v>
      </c>
      <c r="L36" s="179">
        <v>8895</v>
      </c>
      <c r="M36" s="179">
        <v>9075</v>
      </c>
      <c r="N36" s="179">
        <v>10995</v>
      </c>
      <c r="O36" s="181">
        <f t="shared" si="0"/>
        <v>111134</v>
      </c>
      <c r="P36" s="31"/>
    </row>
    <row r="37" spans="1:16" ht="17.100000000000001" customHeight="1" x14ac:dyDescent="0.15">
      <c r="B37" s="166" t="s">
        <v>23</v>
      </c>
      <c r="C37" s="167">
        <v>4336</v>
      </c>
      <c r="D37" s="168">
        <v>5670</v>
      </c>
      <c r="E37" s="168">
        <v>6868</v>
      </c>
      <c r="F37" s="168">
        <v>6726</v>
      </c>
      <c r="G37" s="168">
        <v>5975</v>
      </c>
      <c r="H37" s="168">
        <v>7507</v>
      </c>
      <c r="I37" s="169">
        <v>6933</v>
      </c>
      <c r="J37" s="169">
        <v>7145</v>
      </c>
      <c r="K37" s="168">
        <v>6394</v>
      </c>
      <c r="L37" s="168">
        <v>5916</v>
      </c>
      <c r="M37" s="168">
        <v>6183</v>
      </c>
      <c r="N37" s="168">
        <v>8173</v>
      </c>
      <c r="O37" s="170">
        <f t="shared" si="0"/>
        <v>77826</v>
      </c>
      <c r="P37" s="31"/>
    </row>
    <row r="38" spans="1:16" ht="17.100000000000001" customHeight="1" x14ac:dyDescent="0.15">
      <c r="B38" s="145" t="s">
        <v>26</v>
      </c>
      <c r="C38" s="146">
        <v>2854</v>
      </c>
      <c r="D38" s="147">
        <v>2527</v>
      </c>
      <c r="E38" s="147">
        <v>3147</v>
      </c>
      <c r="F38" s="147">
        <v>2867</v>
      </c>
      <c r="G38" s="147">
        <v>2345</v>
      </c>
      <c r="H38" s="147">
        <v>2571</v>
      </c>
      <c r="I38" s="148">
        <v>2706</v>
      </c>
      <c r="J38" s="148">
        <v>2512</v>
      </c>
      <c r="K38" s="147">
        <v>3086</v>
      </c>
      <c r="L38" s="147">
        <v>2979</v>
      </c>
      <c r="M38" s="147">
        <v>2892</v>
      </c>
      <c r="N38" s="147">
        <v>2822</v>
      </c>
      <c r="O38" s="149">
        <f t="shared" si="0"/>
        <v>33308</v>
      </c>
      <c r="P38" s="31"/>
    </row>
    <row r="39" spans="1:16" ht="17.100000000000001" customHeight="1" x14ac:dyDescent="0.15">
      <c r="B39" s="177" t="s">
        <v>48</v>
      </c>
      <c r="C39" s="178">
        <v>9774</v>
      </c>
      <c r="D39" s="179">
        <v>10439</v>
      </c>
      <c r="E39" s="179">
        <v>10736</v>
      </c>
      <c r="F39" s="179">
        <v>9863</v>
      </c>
      <c r="G39" s="179">
        <v>9342</v>
      </c>
      <c r="H39" s="179">
        <v>8848</v>
      </c>
      <c r="I39" s="180">
        <v>9446</v>
      </c>
      <c r="J39" s="180">
        <v>7264</v>
      </c>
      <c r="K39" s="179">
        <v>11908</v>
      </c>
      <c r="L39" s="179">
        <v>10740</v>
      </c>
      <c r="M39" s="179">
        <v>8593</v>
      </c>
      <c r="N39" s="179">
        <v>12200</v>
      </c>
      <c r="O39" s="181">
        <f t="shared" si="0"/>
        <v>119153</v>
      </c>
      <c r="P39" s="31"/>
    </row>
    <row r="40" spans="1:16" ht="17.100000000000001" customHeight="1" x14ac:dyDescent="0.15">
      <c r="B40" s="177" t="s">
        <v>49</v>
      </c>
      <c r="C40" s="178">
        <v>126154</v>
      </c>
      <c r="D40" s="179">
        <v>127701</v>
      </c>
      <c r="E40" s="179">
        <v>138844</v>
      </c>
      <c r="F40" s="179">
        <v>124948</v>
      </c>
      <c r="G40" s="179">
        <v>117176</v>
      </c>
      <c r="H40" s="179">
        <v>116647</v>
      </c>
      <c r="I40" s="180">
        <v>134908</v>
      </c>
      <c r="J40" s="180">
        <v>127827</v>
      </c>
      <c r="K40" s="179">
        <v>138188</v>
      </c>
      <c r="L40" s="179">
        <v>144554</v>
      </c>
      <c r="M40" s="179">
        <v>141561</v>
      </c>
      <c r="N40" s="179">
        <v>130233</v>
      </c>
      <c r="O40" s="181">
        <f t="shared" si="0"/>
        <v>1568741</v>
      </c>
      <c r="P40" s="31"/>
    </row>
    <row r="41" spans="1:16" ht="17.100000000000001" customHeight="1" x14ac:dyDescent="0.15">
      <c r="B41" s="166" t="s">
        <v>50</v>
      </c>
      <c r="C41" s="167">
        <v>109178</v>
      </c>
      <c r="D41" s="168">
        <v>109684</v>
      </c>
      <c r="E41" s="168">
        <v>119324</v>
      </c>
      <c r="F41" s="168">
        <v>106613</v>
      </c>
      <c r="G41" s="168">
        <v>102092</v>
      </c>
      <c r="H41" s="168">
        <v>99383</v>
      </c>
      <c r="I41" s="169">
        <v>115826</v>
      </c>
      <c r="J41" s="169">
        <v>110356</v>
      </c>
      <c r="K41" s="168">
        <v>118391</v>
      </c>
      <c r="L41" s="168">
        <v>125622</v>
      </c>
      <c r="M41" s="168">
        <v>123551</v>
      </c>
      <c r="N41" s="168">
        <v>113907</v>
      </c>
      <c r="O41" s="170">
        <f t="shared" si="0"/>
        <v>1353927</v>
      </c>
      <c r="P41" s="31"/>
    </row>
    <row r="42" spans="1:16" ht="17.100000000000001" customHeight="1" x14ac:dyDescent="0.15">
      <c r="B42" s="143" t="s">
        <v>51</v>
      </c>
      <c r="C42" s="140">
        <v>7751</v>
      </c>
      <c r="D42" s="131">
        <v>8107</v>
      </c>
      <c r="E42" s="131">
        <v>7785</v>
      </c>
      <c r="F42" s="131">
        <v>8637</v>
      </c>
      <c r="G42" s="131">
        <v>5943</v>
      </c>
      <c r="H42" s="131">
        <v>6840</v>
      </c>
      <c r="I42" s="132">
        <v>8603</v>
      </c>
      <c r="J42" s="132">
        <v>8182</v>
      </c>
      <c r="K42" s="131">
        <v>8776</v>
      </c>
      <c r="L42" s="131">
        <v>8011</v>
      </c>
      <c r="M42" s="131">
        <v>8523</v>
      </c>
      <c r="N42" s="131">
        <v>6818</v>
      </c>
      <c r="O42" s="133">
        <f t="shared" si="0"/>
        <v>93976</v>
      </c>
      <c r="P42" s="31"/>
    </row>
    <row r="43" spans="1:16" ht="17.100000000000001" customHeight="1" x14ac:dyDescent="0.15">
      <c r="B43" s="145" t="s">
        <v>52</v>
      </c>
      <c r="C43" s="146">
        <v>9225</v>
      </c>
      <c r="D43" s="147">
        <v>9910</v>
      </c>
      <c r="E43" s="147">
        <v>11735</v>
      </c>
      <c r="F43" s="147">
        <v>9698</v>
      </c>
      <c r="G43" s="147">
        <v>9141</v>
      </c>
      <c r="H43" s="147">
        <v>10424</v>
      </c>
      <c r="I43" s="148">
        <v>10479</v>
      </c>
      <c r="J43" s="148">
        <v>9289</v>
      </c>
      <c r="K43" s="147">
        <v>11021</v>
      </c>
      <c r="L43" s="147">
        <v>10921</v>
      </c>
      <c r="M43" s="147">
        <v>9487</v>
      </c>
      <c r="N43" s="147">
        <v>9508</v>
      </c>
      <c r="O43" s="149">
        <f t="shared" si="0"/>
        <v>120838</v>
      </c>
      <c r="P43" s="31"/>
    </row>
    <row r="44" spans="1:16" ht="17.100000000000001" customHeight="1" x14ac:dyDescent="0.15">
      <c r="B44" s="177" t="s">
        <v>53</v>
      </c>
      <c r="C44" s="178">
        <v>13615</v>
      </c>
      <c r="D44" s="179">
        <v>13615</v>
      </c>
      <c r="E44" s="179">
        <v>14134</v>
      </c>
      <c r="F44" s="179">
        <v>13978</v>
      </c>
      <c r="G44" s="179">
        <v>13781</v>
      </c>
      <c r="H44" s="179">
        <v>14864</v>
      </c>
      <c r="I44" s="180">
        <v>14218</v>
      </c>
      <c r="J44" s="180">
        <v>13983</v>
      </c>
      <c r="K44" s="179">
        <v>14691</v>
      </c>
      <c r="L44" s="179">
        <v>16034</v>
      </c>
      <c r="M44" s="179">
        <v>15519</v>
      </c>
      <c r="N44" s="193">
        <v>14689</v>
      </c>
      <c r="O44" s="181">
        <f t="shared" si="0"/>
        <v>173121</v>
      </c>
      <c r="P44" s="31"/>
    </row>
    <row r="45" spans="1:16" ht="17.100000000000001" customHeight="1" x14ac:dyDescent="0.15">
      <c r="B45" s="177" t="s">
        <v>54</v>
      </c>
      <c r="C45" s="178">
        <v>2668</v>
      </c>
      <c r="D45" s="179">
        <v>2920</v>
      </c>
      <c r="E45" s="179">
        <v>2945</v>
      </c>
      <c r="F45" s="179">
        <v>2322</v>
      </c>
      <c r="G45" s="179">
        <v>2396</v>
      </c>
      <c r="H45" s="179">
        <v>2870</v>
      </c>
      <c r="I45" s="180">
        <v>2740</v>
      </c>
      <c r="J45" s="180">
        <v>2650</v>
      </c>
      <c r="K45" s="179">
        <v>2647</v>
      </c>
      <c r="L45" s="179">
        <v>2590</v>
      </c>
      <c r="M45" s="179">
        <v>2385</v>
      </c>
      <c r="N45" s="193">
        <v>2490</v>
      </c>
      <c r="O45" s="181">
        <f t="shared" si="0"/>
        <v>31623</v>
      </c>
      <c r="P45" s="31"/>
    </row>
    <row r="46" spans="1:16" ht="17.100000000000001" customHeight="1" x14ac:dyDescent="0.15">
      <c r="B46" s="177" t="s">
        <v>55</v>
      </c>
      <c r="C46" s="178">
        <v>17733</v>
      </c>
      <c r="D46" s="179">
        <v>19913</v>
      </c>
      <c r="E46" s="179">
        <v>26558</v>
      </c>
      <c r="F46" s="179">
        <v>15105</v>
      </c>
      <c r="G46" s="179">
        <v>16185</v>
      </c>
      <c r="H46" s="179">
        <v>20508</v>
      </c>
      <c r="I46" s="180">
        <v>20031</v>
      </c>
      <c r="J46" s="180">
        <v>17571</v>
      </c>
      <c r="K46" s="179">
        <v>22943</v>
      </c>
      <c r="L46" s="179">
        <v>16973</v>
      </c>
      <c r="M46" s="179">
        <v>18446</v>
      </c>
      <c r="N46" s="193">
        <v>20061</v>
      </c>
      <c r="O46" s="181">
        <f t="shared" si="0"/>
        <v>232027</v>
      </c>
      <c r="P46" s="31"/>
    </row>
    <row r="47" spans="1:16" ht="17.100000000000001" customHeight="1" x14ac:dyDescent="0.15">
      <c r="B47" s="177" t="s">
        <v>56</v>
      </c>
      <c r="C47" s="178">
        <v>7593</v>
      </c>
      <c r="D47" s="179">
        <v>8045</v>
      </c>
      <c r="E47" s="179">
        <v>8714</v>
      </c>
      <c r="F47" s="179">
        <v>7551</v>
      </c>
      <c r="G47" s="179">
        <v>7492</v>
      </c>
      <c r="H47" s="179">
        <v>7986</v>
      </c>
      <c r="I47" s="258" t="s">
        <v>164</v>
      </c>
      <c r="J47" s="258" t="s">
        <v>164</v>
      </c>
      <c r="K47" s="257" t="s">
        <v>164</v>
      </c>
      <c r="L47" s="257" t="s">
        <v>164</v>
      </c>
      <c r="M47" s="257" t="s">
        <v>164</v>
      </c>
      <c r="N47" s="257" t="s">
        <v>164</v>
      </c>
      <c r="O47" s="181">
        <f t="shared" si="0"/>
        <v>47381</v>
      </c>
      <c r="P47" s="31"/>
    </row>
    <row r="48" spans="1:16" ht="17.100000000000001" customHeight="1" x14ac:dyDescent="0.15">
      <c r="B48" s="177" t="s">
        <v>57</v>
      </c>
      <c r="C48" s="178">
        <v>14003</v>
      </c>
      <c r="D48" s="179">
        <v>10549</v>
      </c>
      <c r="E48" s="179">
        <v>13084</v>
      </c>
      <c r="F48" s="179">
        <v>16142</v>
      </c>
      <c r="G48" s="179">
        <v>15172</v>
      </c>
      <c r="H48" s="179">
        <v>15550</v>
      </c>
      <c r="I48" s="180">
        <v>17316</v>
      </c>
      <c r="J48" s="180">
        <v>9658</v>
      </c>
      <c r="K48" s="179">
        <v>14694</v>
      </c>
      <c r="L48" s="179">
        <v>16289</v>
      </c>
      <c r="M48" s="179">
        <v>12038</v>
      </c>
      <c r="N48" s="193">
        <v>15999</v>
      </c>
      <c r="O48" s="181">
        <f t="shared" si="0"/>
        <v>170494</v>
      </c>
      <c r="P48" s="31"/>
    </row>
    <row r="49" spans="1:17" ht="17.100000000000001" customHeight="1" x14ac:dyDescent="0.15">
      <c r="B49" s="166" t="s">
        <v>58</v>
      </c>
      <c r="C49" s="189" t="s">
        <v>164</v>
      </c>
      <c r="D49" s="190" t="s">
        <v>164</v>
      </c>
      <c r="E49" s="190" t="s">
        <v>164</v>
      </c>
      <c r="F49" s="190" t="s">
        <v>164</v>
      </c>
      <c r="G49" s="190" t="s">
        <v>164</v>
      </c>
      <c r="H49" s="190" t="s">
        <v>164</v>
      </c>
      <c r="I49" s="191" t="s">
        <v>164</v>
      </c>
      <c r="J49" s="191" t="s">
        <v>164</v>
      </c>
      <c r="K49" s="190" t="s">
        <v>164</v>
      </c>
      <c r="L49" s="190" t="s">
        <v>164</v>
      </c>
      <c r="M49" s="190" t="s">
        <v>164</v>
      </c>
      <c r="N49" s="190" t="s">
        <v>164</v>
      </c>
      <c r="O49" s="192" t="s">
        <v>150</v>
      </c>
      <c r="P49" s="31"/>
    </row>
    <row r="50" spans="1:17" ht="17.100000000000001" customHeight="1" x14ac:dyDescent="0.15">
      <c r="B50" s="145" t="s">
        <v>59</v>
      </c>
      <c r="C50" s="194" t="s">
        <v>164</v>
      </c>
      <c r="D50" s="188" t="s">
        <v>164</v>
      </c>
      <c r="E50" s="188" t="s">
        <v>164</v>
      </c>
      <c r="F50" s="188" t="s">
        <v>164</v>
      </c>
      <c r="G50" s="188" t="s">
        <v>164</v>
      </c>
      <c r="H50" s="188" t="s">
        <v>164</v>
      </c>
      <c r="I50" s="195" t="s">
        <v>164</v>
      </c>
      <c r="J50" s="195" t="s">
        <v>164</v>
      </c>
      <c r="K50" s="188" t="s">
        <v>164</v>
      </c>
      <c r="L50" s="188" t="s">
        <v>164</v>
      </c>
      <c r="M50" s="188" t="s">
        <v>164</v>
      </c>
      <c r="N50" s="188" t="s">
        <v>164</v>
      </c>
      <c r="O50" s="196" t="s">
        <v>151</v>
      </c>
      <c r="P50" s="31"/>
    </row>
    <row r="51" spans="1:17" ht="17.100000000000001" customHeight="1" x14ac:dyDescent="0.15">
      <c r="B51" s="177" t="s">
        <v>60</v>
      </c>
      <c r="C51" s="178">
        <v>8281</v>
      </c>
      <c r="D51" s="179">
        <v>8482</v>
      </c>
      <c r="E51" s="179">
        <v>8714</v>
      </c>
      <c r="F51" s="179">
        <v>6707</v>
      </c>
      <c r="G51" s="179">
        <v>6774</v>
      </c>
      <c r="H51" s="179">
        <v>9106</v>
      </c>
      <c r="I51" s="180">
        <v>8816</v>
      </c>
      <c r="J51" s="180">
        <v>8181</v>
      </c>
      <c r="K51" s="179">
        <v>8179</v>
      </c>
      <c r="L51" s="179">
        <v>9164</v>
      </c>
      <c r="M51" s="179">
        <v>8596</v>
      </c>
      <c r="N51" s="179">
        <v>9388</v>
      </c>
      <c r="O51" s="181">
        <f t="shared" si="0"/>
        <v>100388</v>
      </c>
      <c r="P51" s="31"/>
    </row>
    <row r="52" spans="1:17" ht="17.100000000000001" customHeight="1" x14ac:dyDescent="0.15">
      <c r="A52" s="12"/>
      <c r="B52" s="197" t="s">
        <v>61</v>
      </c>
      <c r="C52" s="198">
        <v>2094</v>
      </c>
      <c r="D52" s="199">
        <v>2213</v>
      </c>
      <c r="E52" s="199">
        <v>2450</v>
      </c>
      <c r="F52" s="199">
        <v>2270</v>
      </c>
      <c r="G52" s="199">
        <v>2217</v>
      </c>
      <c r="H52" s="199">
        <v>2565</v>
      </c>
      <c r="I52" s="200">
        <v>2548</v>
      </c>
      <c r="J52" s="200">
        <v>2593</v>
      </c>
      <c r="K52" s="199">
        <v>2317</v>
      </c>
      <c r="L52" s="199">
        <v>2152</v>
      </c>
      <c r="M52" s="199">
        <v>2751</v>
      </c>
      <c r="N52" s="199">
        <v>2631</v>
      </c>
      <c r="O52" s="201">
        <f t="shared" si="0"/>
        <v>28801</v>
      </c>
      <c r="P52" s="31"/>
    </row>
    <row r="53" spans="1:17" s="66" customFormat="1" ht="20.100000000000001" customHeight="1" x14ac:dyDescent="0.15">
      <c r="A53" s="68"/>
      <c r="B53" s="160" t="s">
        <v>19</v>
      </c>
      <c r="C53" s="151">
        <v>622803</v>
      </c>
      <c r="D53" s="152">
        <v>649033</v>
      </c>
      <c r="E53" s="152">
        <v>695070</v>
      </c>
      <c r="F53" s="152">
        <v>663199</v>
      </c>
      <c r="G53" s="152">
        <v>593254</v>
      </c>
      <c r="H53" s="152">
        <v>631616</v>
      </c>
      <c r="I53" s="153">
        <v>642428</v>
      </c>
      <c r="J53" s="153">
        <v>607939</v>
      </c>
      <c r="K53" s="152">
        <v>659695</v>
      </c>
      <c r="L53" s="152">
        <v>655410</v>
      </c>
      <c r="M53" s="152">
        <v>673719</v>
      </c>
      <c r="N53" s="152">
        <v>681066</v>
      </c>
      <c r="O53" s="154">
        <f>O25+O29+O34+O35+O36+O39+O40+O44+O45+O46+O48+O51+O52</f>
        <v>7775232</v>
      </c>
      <c r="P53" s="67"/>
      <c r="Q53" s="67"/>
    </row>
    <row r="54" spans="1:17" ht="17.100000000000001" customHeight="1" x14ac:dyDescent="0.15">
      <c r="B54" s="155" t="s">
        <v>62</v>
      </c>
      <c r="C54" s="156">
        <v>9202</v>
      </c>
      <c r="D54" s="157">
        <v>7860</v>
      </c>
      <c r="E54" s="157">
        <v>13388</v>
      </c>
      <c r="F54" s="157">
        <v>9353</v>
      </c>
      <c r="G54" s="157">
        <v>8841</v>
      </c>
      <c r="H54" s="157">
        <v>8781</v>
      </c>
      <c r="I54" s="158">
        <v>9935</v>
      </c>
      <c r="J54" s="158">
        <v>9491</v>
      </c>
      <c r="K54" s="157">
        <v>9849</v>
      </c>
      <c r="L54" s="157">
        <v>11105</v>
      </c>
      <c r="M54" s="157">
        <v>10674</v>
      </c>
      <c r="N54" s="157">
        <v>8656</v>
      </c>
      <c r="O54" s="159">
        <f t="shared" si="0"/>
        <v>117135</v>
      </c>
      <c r="P54" s="31"/>
    </row>
    <row r="55" spans="1:17" s="66" customFormat="1" ht="20.100000000000001" customHeight="1" thickBot="1" x14ac:dyDescent="0.2">
      <c r="A55" s="68"/>
      <c r="B55" s="161" t="s">
        <v>15</v>
      </c>
      <c r="C55" s="162">
        <v>685235</v>
      </c>
      <c r="D55" s="163">
        <v>712692</v>
      </c>
      <c r="E55" s="163">
        <v>769662</v>
      </c>
      <c r="F55" s="163">
        <v>728327</v>
      </c>
      <c r="G55" s="163">
        <v>655223</v>
      </c>
      <c r="H55" s="163">
        <v>699866</v>
      </c>
      <c r="I55" s="164">
        <v>710222</v>
      </c>
      <c r="J55" s="164">
        <v>670992</v>
      </c>
      <c r="K55" s="163">
        <v>729590</v>
      </c>
      <c r="L55" s="163">
        <v>728599</v>
      </c>
      <c r="M55" s="163">
        <v>746053</v>
      </c>
      <c r="N55" s="163">
        <v>747981</v>
      </c>
      <c r="O55" s="165">
        <f>O24+O53+O54</f>
        <v>8584442</v>
      </c>
      <c r="P55" s="67"/>
      <c r="Q55" s="67"/>
    </row>
    <row r="56" spans="1:17" s="44" customFormat="1" ht="17.100000000000001" customHeight="1" x14ac:dyDescent="0.15">
      <c r="L56" s="35" t="s">
        <v>154</v>
      </c>
      <c r="Q56" s="45"/>
    </row>
    <row r="57" spans="1:17" s="44" customFormat="1" ht="15" customHeight="1" x14ac:dyDescent="0.15">
      <c r="A57" s="40"/>
      <c r="B57" s="35" t="s">
        <v>166</v>
      </c>
      <c r="Q57" s="45"/>
    </row>
    <row r="58" spans="1:17" s="44" customFormat="1" ht="15" customHeight="1" x14ac:dyDescent="0.15">
      <c r="B58" s="259" t="s">
        <v>159</v>
      </c>
      <c r="C58" s="259"/>
      <c r="D58" s="259"/>
      <c r="E58" s="259"/>
      <c r="F58" s="259"/>
      <c r="G58" s="259"/>
      <c r="H58" s="259"/>
      <c r="I58" s="259"/>
      <c r="J58" s="39"/>
      <c r="K58" s="39"/>
      <c r="Q58" s="45"/>
    </row>
    <row r="59" spans="1:17" x14ac:dyDescent="0.15">
      <c r="B59" s="35" t="s">
        <v>165</v>
      </c>
    </row>
  </sheetData>
  <mergeCells count="1">
    <mergeCell ref="B58:I58"/>
  </mergeCells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162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7" customFormat="1" ht="20.100000000000001" customHeight="1" thickBot="1" x14ac:dyDescent="0.2">
      <c r="B4" s="260" t="s">
        <v>149</v>
      </c>
      <c r="C4" s="261"/>
      <c r="D4" s="262"/>
      <c r="E4" s="243" t="s">
        <v>117</v>
      </c>
      <c r="F4" s="216" t="s">
        <v>118</v>
      </c>
      <c r="G4" s="216" t="s">
        <v>119</v>
      </c>
      <c r="H4" s="216" t="s">
        <v>120</v>
      </c>
      <c r="I4" s="216" t="s">
        <v>121</v>
      </c>
      <c r="J4" s="216" t="s">
        <v>122</v>
      </c>
      <c r="K4" s="216" t="s">
        <v>123</v>
      </c>
      <c r="L4" s="216" t="s">
        <v>124</v>
      </c>
      <c r="M4" s="216" t="s">
        <v>125</v>
      </c>
      <c r="N4" s="216" t="s">
        <v>126</v>
      </c>
      <c r="O4" s="216" t="s">
        <v>127</v>
      </c>
      <c r="P4" s="216" t="s">
        <v>128</v>
      </c>
      <c r="Q4" s="217" t="s">
        <v>129</v>
      </c>
      <c r="R4" s="51"/>
    </row>
    <row r="5" spans="2:18" ht="18" customHeight="1" thickTop="1" x14ac:dyDescent="0.15">
      <c r="B5" s="269" t="s">
        <v>83</v>
      </c>
      <c r="C5" s="270"/>
      <c r="D5" s="271"/>
      <c r="E5" s="244">
        <v>162944</v>
      </c>
      <c r="F5" s="215">
        <v>175272</v>
      </c>
      <c r="G5" s="215">
        <v>186221</v>
      </c>
      <c r="H5" s="215">
        <v>186340</v>
      </c>
      <c r="I5" s="215">
        <v>171912</v>
      </c>
      <c r="J5" s="215">
        <v>188920</v>
      </c>
      <c r="K5" s="215">
        <v>189211</v>
      </c>
      <c r="L5" s="215">
        <v>153754</v>
      </c>
      <c r="M5" s="215">
        <v>179966</v>
      </c>
      <c r="N5" s="215">
        <v>189017</v>
      </c>
      <c r="O5" s="215">
        <v>190602</v>
      </c>
      <c r="P5" s="61">
        <v>172957</v>
      </c>
      <c r="Q5" s="208">
        <f>SUM(E5:P5)</f>
        <v>2147116</v>
      </c>
      <c r="R5" s="9"/>
    </row>
    <row r="6" spans="2:18" ht="18" customHeight="1" x14ac:dyDescent="0.15">
      <c r="B6" s="202"/>
      <c r="C6" s="272" t="s">
        <v>84</v>
      </c>
      <c r="D6" s="273"/>
      <c r="E6" s="245">
        <v>109706</v>
      </c>
      <c r="F6" s="28">
        <v>118278</v>
      </c>
      <c r="G6" s="28">
        <v>124731</v>
      </c>
      <c r="H6" s="28">
        <v>120166</v>
      </c>
      <c r="I6" s="28">
        <v>114153</v>
      </c>
      <c r="J6" s="28">
        <v>123461</v>
      </c>
      <c r="K6" s="28">
        <v>121781</v>
      </c>
      <c r="L6" s="28">
        <v>100580</v>
      </c>
      <c r="M6" s="28">
        <v>118434</v>
      </c>
      <c r="N6" s="28">
        <v>123269</v>
      </c>
      <c r="O6" s="28">
        <v>125545</v>
      </c>
      <c r="P6" s="25">
        <v>109539</v>
      </c>
      <c r="Q6" s="203">
        <f>SUM(E6:P6)</f>
        <v>1409643</v>
      </c>
      <c r="R6" s="9"/>
    </row>
    <row r="7" spans="2:18" ht="18" customHeight="1" x14ac:dyDescent="0.15">
      <c r="B7" s="202"/>
      <c r="C7" s="1"/>
      <c r="D7" s="253" t="s">
        <v>85</v>
      </c>
      <c r="E7" s="246">
        <v>5265</v>
      </c>
      <c r="F7" s="22">
        <v>5528</v>
      </c>
      <c r="G7" s="22">
        <v>6228</v>
      </c>
      <c r="H7" s="22">
        <v>6495</v>
      </c>
      <c r="I7" s="22">
        <v>5123</v>
      </c>
      <c r="J7" s="22">
        <v>5669</v>
      </c>
      <c r="K7" s="22">
        <v>6860</v>
      </c>
      <c r="L7" s="22">
        <v>4945</v>
      </c>
      <c r="M7" s="22">
        <v>5893</v>
      </c>
      <c r="N7" s="22">
        <v>6695</v>
      </c>
      <c r="O7" s="22">
        <v>6145</v>
      </c>
      <c r="P7" s="23">
        <v>4239</v>
      </c>
      <c r="Q7" s="204">
        <f t="shared" ref="Q7:Q40" si="0">SUM(E7:P7)</f>
        <v>69085</v>
      </c>
      <c r="R7" s="9"/>
    </row>
    <row r="8" spans="2:18" ht="18" customHeight="1" x14ac:dyDescent="0.15">
      <c r="B8" s="202"/>
      <c r="C8" s="1"/>
      <c r="D8" s="254" t="s">
        <v>86</v>
      </c>
      <c r="E8" s="246">
        <v>76103</v>
      </c>
      <c r="F8" s="22">
        <v>84918</v>
      </c>
      <c r="G8" s="22">
        <v>90566</v>
      </c>
      <c r="H8" s="22">
        <v>85248</v>
      </c>
      <c r="I8" s="22">
        <v>81921</v>
      </c>
      <c r="J8" s="22">
        <v>89636</v>
      </c>
      <c r="K8" s="22">
        <v>84630</v>
      </c>
      <c r="L8" s="22">
        <v>69765</v>
      </c>
      <c r="M8" s="22">
        <v>84394</v>
      </c>
      <c r="N8" s="22">
        <v>88545</v>
      </c>
      <c r="O8" s="22">
        <v>92028</v>
      </c>
      <c r="P8" s="23">
        <v>78249</v>
      </c>
      <c r="Q8" s="204">
        <f t="shared" si="0"/>
        <v>1006003</v>
      </c>
      <c r="R8" s="9"/>
    </row>
    <row r="9" spans="2:18" ht="18" customHeight="1" x14ac:dyDescent="0.15">
      <c r="B9" s="202"/>
      <c r="C9" s="1"/>
      <c r="D9" s="254" t="s">
        <v>87</v>
      </c>
      <c r="E9" s="246">
        <v>8344</v>
      </c>
      <c r="F9" s="22">
        <v>9229</v>
      </c>
      <c r="G9" s="22">
        <v>10286</v>
      </c>
      <c r="H9" s="22">
        <v>9378</v>
      </c>
      <c r="I9" s="22">
        <v>9121</v>
      </c>
      <c r="J9" s="22">
        <v>10062</v>
      </c>
      <c r="K9" s="22">
        <v>9687</v>
      </c>
      <c r="L9" s="22">
        <v>7475</v>
      </c>
      <c r="M9" s="22">
        <v>9844</v>
      </c>
      <c r="N9" s="22">
        <v>9479</v>
      </c>
      <c r="O9" s="22">
        <v>9654</v>
      </c>
      <c r="P9" s="23">
        <v>8445</v>
      </c>
      <c r="Q9" s="204">
        <f>SUM(E9:P9)</f>
        <v>111004</v>
      </c>
      <c r="R9" s="9"/>
    </row>
    <row r="10" spans="2:18" ht="18" customHeight="1" x14ac:dyDescent="0.15">
      <c r="B10" s="202"/>
      <c r="C10" s="20"/>
      <c r="D10" s="255" t="s">
        <v>88</v>
      </c>
      <c r="E10" s="245">
        <v>19994</v>
      </c>
      <c r="F10" s="28">
        <v>18603</v>
      </c>
      <c r="G10" s="28">
        <v>17651</v>
      </c>
      <c r="H10" s="28">
        <v>19045</v>
      </c>
      <c r="I10" s="28">
        <v>17988</v>
      </c>
      <c r="J10" s="28">
        <v>18094</v>
      </c>
      <c r="K10" s="28">
        <v>20604</v>
      </c>
      <c r="L10" s="28">
        <v>18395</v>
      </c>
      <c r="M10" s="28">
        <v>18303</v>
      </c>
      <c r="N10" s="28">
        <v>18550</v>
      </c>
      <c r="O10" s="28">
        <v>17718</v>
      </c>
      <c r="P10" s="25">
        <v>18606</v>
      </c>
      <c r="Q10" s="203">
        <f t="shared" si="0"/>
        <v>223551</v>
      </c>
      <c r="R10" s="9"/>
    </row>
    <row r="11" spans="2:18" ht="18" customHeight="1" x14ac:dyDescent="0.15">
      <c r="B11" s="202"/>
      <c r="C11" s="274" t="s">
        <v>89</v>
      </c>
      <c r="D11" s="275"/>
      <c r="E11" s="246">
        <v>36896</v>
      </c>
      <c r="F11" s="22">
        <v>41413</v>
      </c>
      <c r="G11" s="22">
        <v>45236</v>
      </c>
      <c r="H11" s="22">
        <v>49578</v>
      </c>
      <c r="I11" s="22">
        <v>42620</v>
      </c>
      <c r="J11" s="22">
        <v>48208</v>
      </c>
      <c r="K11" s="22">
        <v>50620</v>
      </c>
      <c r="L11" s="22">
        <v>39476</v>
      </c>
      <c r="M11" s="22">
        <v>45839</v>
      </c>
      <c r="N11" s="22">
        <v>49267</v>
      </c>
      <c r="O11" s="22">
        <v>48574</v>
      </c>
      <c r="P11" s="23">
        <v>47587</v>
      </c>
      <c r="Q11" s="204">
        <f t="shared" si="0"/>
        <v>545314</v>
      </c>
      <c r="R11" s="9"/>
    </row>
    <row r="12" spans="2:18" ht="18" customHeight="1" x14ac:dyDescent="0.15">
      <c r="B12" s="205"/>
      <c r="C12" s="276" t="s">
        <v>90</v>
      </c>
      <c r="D12" s="277"/>
      <c r="E12" s="245">
        <v>16342</v>
      </c>
      <c r="F12" s="28">
        <v>15581</v>
      </c>
      <c r="G12" s="28">
        <v>16254</v>
      </c>
      <c r="H12" s="28">
        <v>16596</v>
      </c>
      <c r="I12" s="28">
        <v>15139</v>
      </c>
      <c r="J12" s="28">
        <v>17251</v>
      </c>
      <c r="K12" s="28">
        <v>16810</v>
      </c>
      <c r="L12" s="28">
        <v>13698</v>
      </c>
      <c r="M12" s="28">
        <v>15693</v>
      </c>
      <c r="N12" s="28">
        <v>16481</v>
      </c>
      <c r="O12" s="28">
        <v>16483</v>
      </c>
      <c r="P12" s="25">
        <v>15831</v>
      </c>
      <c r="Q12" s="203">
        <f t="shared" si="0"/>
        <v>192159</v>
      </c>
      <c r="R12" s="9"/>
    </row>
    <row r="13" spans="2:18" ht="18" customHeight="1" x14ac:dyDescent="0.15">
      <c r="B13" s="278" t="s">
        <v>91</v>
      </c>
      <c r="C13" s="279"/>
      <c r="D13" s="280"/>
      <c r="E13" s="247">
        <v>6057</v>
      </c>
      <c r="F13" s="56">
        <v>6588</v>
      </c>
      <c r="G13" s="56">
        <v>6862</v>
      </c>
      <c r="H13" s="56">
        <v>6804</v>
      </c>
      <c r="I13" s="56">
        <v>6196</v>
      </c>
      <c r="J13" s="56">
        <v>7010</v>
      </c>
      <c r="K13" s="56">
        <v>6560</v>
      </c>
      <c r="L13" s="56">
        <v>5951</v>
      </c>
      <c r="M13" s="56">
        <v>6758</v>
      </c>
      <c r="N13" s="56">
        <v>6778</v>
      </c>
      <c r="O13" s="56">
        <v>6435</v>
      </c>
      <c r="P13" s="57">
        <v>6355</v>
      </c>
      <c r="Q13" s="206">
        <f t="shared" si="0"/>
        <v>78354</v>
      </c>
      <c r="R13" s="9"/>
    </row>
    <row r="14" spans="2:18" ht="18" customHeight="1" x14ac:dyDescent="0.15">
      <c r="B14" s="202"/>
      <c r="C14" s="281" t="s">
        <v>92</v>
      </c>
      <c r="D14" s="282"/>
      <c r="E14" s="246">
        <v>5066</v>
      </c>
      <c r="F14" s="22">
        <v>5582</v>
      </c>
      <c r="G14" s="22">
        <v>5799</v>
      </c>
      <c r="H14" s="22">
        <v>5654</v>
      </c>
      <c r="I14" s="22">
        <v>5007</v>
      </c>
      <c r="J14" s="22">
        <v>5546</v>
      </c>
      <c r="K14" s="22">
        <v>5158</v>
      </c>
      <c r="L14" s="22">
        <v>4862</v>
      </c>
      <c r="M14" s="22">
        <v>5489</v>
      </c>
      <c r="N14" s="22">
        <v>5888</v>
      </c>
      <c r="O14" s="22">
        <v>5703</v>
      </c>
      <c r="P14" s="23">
        <v>5680</v>
      </c>
      <c r="Q14" s="204">
        <f t="shared" si="0"/>
        <v>65434</v>
      </c>
      <c r="R14" s="9"/>
    </row>
    <row r="15" spans="2:18" ht="18" customHeight="1" x14ac:dyDescent="0.15">
      <c r="B15" s="205"/>
      <c r="C15" s="283" t="s">
        <v>93</v>
      </c>
      <c r="D15" s="284"/>
      <c r="E15" s="245">
        <v>991</v>
      </c>
      <c r="F15" s="28">
        <v>1006</v>
      </c>
      <c r="G15" s="28">
        <v>1063</v>
      </c>
      <c r="H15" s="28">
        <v>1150</v>
      </c>
      <c r="I15" s="28">
        <v>1189</v>
      </c>
      <c r="J15" s="28">
        <v>1464</v>
      </c>
      <c r="K15" s="28">
        <v>1402</v>
      </c>
      <c r="L15" s="28">
        <v>1089</v>
      </c>
      <c r="M15" s="28">
        <v>1269</v>
      </c>
      <c r="N15" s="28">
        <v>890</v>
      </c>
      <c r="O15" s="28">
        <v>732</v>
      </c>
      <c r="P15" s="25">
        <v>675</v>
      </c>
      <c r="Q15" s="203">
        <f t="shared" si="0"/>
        <v>12920</v>
      </c>
      <c r="R15" s="9"/>
    </row>
    <row r="16" spans="2:18" ht="18" customHeight="1" x14ac:dyDescent="0.15">
      <c r="B16" s="278" t="s">
        <v>94</v>
      </c>
      <c r="C16" s="279"/>
      <c r="D16" s="280"/>
      <c r="E16" s="248">
        <v>3819</v>
      </c>
      <c r="F16" s="58">
        <v>4286</v>
      </c>
      <c r="G16" s="58">
        <v>4929</v>
      </c>
      <c r="H16" s="58">
        <v>4432</v>
      </c>
      <c r="I16" s="58">
        <v>3982</v>
      </c>
      <c r="J16" s="58">
        <v>4910</v>
      </c>
      <c r="K16" s="58">
        <v>4697</v>
      </c>
      <c r="L16" s="58">
        <v>3883</v>
      </c>
      <c r="M16" s="58">
        <v>4741</v>
      </c>
      <c r="N16" s="58">
        <v>5329</v>
      </c>
      <c r="O16" s="58">
        <v>5284</v>
      </c>
      <c r="P16" s="59">
        <v>4755</v>
      </c>
      <c r="Q16" s="207">
        <f t="shared" si="0"/>
        <v>55047</v>
      </c>
      <c r="R16" s="9"/>
    </row>
    <row r="17" spans="2:18" ht="18" customHeight="1" x14ac:dyDescent="0.15">
      <c r="B17" s="287" t="s">
        <v>95</v>
      </c>
      <c r="C17" s="288"/>
      <c r="D17" s="289"/>
      <c r="E17" s="248">
        <v>25148</v>
      </c>
      <c r="F17" s="58">
        <v>23971</v>
      </c>
      <c r="G17" s="58">
        <v>26373</v>
      </c>
      <c r="H17" s="58">
        <v>23685</v>
      </c>
      <c r="I17" s="58">
        <v>23051</v>
      </c>
      <c r="J17" s="58">
        <v>29738</v>
      </c>
      <c r="K17" s="58">
        <v>27217</v>
      </c>
      <c r="L17" s="58">
        <v>21928</v>
      </c>
      <c r="M17" s="58">
        <v>29649</v>
      </c>
      <c r="N17" s="58">
        <v>31545</v>
      </c>
      <c r="O17" s="58">
        <v>30509</v>
      </c>
      <c r="P17" s="59">
        <v>29240</v>
      </c>
      <c r="Q17" s="207">
        <f t="shared" si="0"/>
        <v>322054</v>
      </c>
      <c r="R17" s="9"/>
    </row>
    <row r="18" spans="2:18" ht="18" customHeight="1" x14ac:dyDescent="0.15">
      <c r="B18" s="269" t="s">
        <v>96</v>
      </c>
      <c r="C18" s="290"/>
      <c r="D18" s="291"/>
      <c r="E18" s="249">
        <v>3934</v>
      </c>
      <c r="F18" s="60">
        <v>4259</v>
      </c>
      <c r="G18" s="60">
        <v>3994</v>
      </c>
      <c r="H18" s="60">
        <v>4457</v>
      </c>
      <c r="I18" s="60">
        <v>3758</v>
      </c>
      <c r="J18" s="60">
        <v>4738</v>
      </c>
      <c r="K18" s="60">
        <v>4261</v>
      </c>
      <c r="L18" s="60">
        <v>3622</v>
      </c>
      <c r="M18" s="60">
        <v>4442</v>
      </c>
      <c r="N18" s="60">
        <v>4433</v>
      </c>
      <c r="O18" s="60">
        <v>4272</v>
      </c>
      <c r="P18" s="61">
        <v>3985</v>
      </c>
      <c r="Q18" s="208">
        <f>SUM(E18:P18)</f>
        <v>50155</v>
      </c>
      <c r="R18" s="9"/>
    </row>
    <row r="19" spans="2:18" ht="18" customHeight="1" x14ac:dyDescent="0.15">
      <c r="B19" s="278" t="s">
        <v>97</v>
      </c>
      <c r="C19" s="279"/>
      <c r="D19" s="280"/>
      <c r="E19" s="247">
        <v>49351</v>
      </c>
      <c r="F19" s="56">
        <v>57221</v>
      </c>
      <c r="G19" s="56">
        <v>64694</v>
      </c>
      <c r="H19" s="56">
        <v>57855</v>
      </c>
      <c r="I19" s="56">
        <v>51367</v>
      </c>
      <c r="J19" s="56">
        <v>61714</v>
      </c>
      <c r="K19" s="56">
        <v>61852</v>
      </c>
      <c r="L19" s="56">
        <v>53334</v>
      </c>
      <c r="M19" s="56">
        <v>63504</v>
      </c>
      <c r="N19" s="56">
        <v>64648</v>
      </c>
      <c r="O19" s="56">
        <v>65882</v>
      </c>
      <c r="P19" s="57">
        <v>60529</v>
      </c>
      <c r="Q19" s="206">
        <f t="shared" si="0"/>
        <v>711951</v>
      </c>
      <c r="R19" s="9"/>
    </row>
    <row r="20" spans="2:18" ht="18" customHeight="1" x14ac:dyDescent="0.15">
      <c r="B20" s="209"/>
      <c r="C20" s="281" t="s">
        <v>98</v>
      </c>
      <c r="D20" s="282"/>
      <c r="E20" s="246">
        <v>38712</v>
      </c>
      <c r="F20" s="22">
        <v>46006</v>
      </c>
      <c r="G20" s="22">
        <v>52459</v>
      </c>
      <c r="H20" s="22">
        <v>45639</v>
      </c>
      <c r="I20" s="22">
        <v>40418</v>
      </c>
      <c r="J20" s="22">
        <v>49127</v>
      </c>
      <c r="K20" s="22">
        <v>50148</v>
      </c>
      <c r="L20" s="22">
        <v>42964</v>
      </c>
      <c r="M20" s="22">
        <v>51864</v>
      </c>
      <c r="N20" s="22">
        <v>52473</v>
      </c>
      <c r="O20" s="22">
        <v>53836</v>
      </c>
      <c r="P20" s="23">
        <v>49046</v>
      </c>
      <c r="Q20" s="204">
        <f t="shared" si="0"/>
        <v>572692</v>
      </c>
      <c r="R20" s="9"/>
    </row>
    <row r="21" spans="2:18" ht="18" customHeight="1" x14ac:dyDescent="0.15">
      <c r="B21" s="209"/>
      <c r="C21" s="281" t="s">
        <v>99</v>
      </c>
      <c r="D21" s="282"/>
      <c r="E21" s="246">
        <v>7376</v>
      </c>
      <c r="F21" s="22">
        <v>7654</v>
      </c>
      <c r="G21" s="22">
        <v>8538</v>
      </c>
      <c r="H21" s="22">
        <v>8534</v>
      </c>
      <c r="I21" s="22">
        <v>7732</v>
      </c>
      <c r="J21" s="22">
        <v>8992</v>
      </c>
      <c r="K21" s="22">
        <v>8272</v>
      </c>
      <c r="L21" s="22">
        <v>7205</v>
      </c>
      <c r="M21" s="22">
        <v>7975</v>
      </c>
      <c r="N21" s="22">
        <v>8478</v>
      </c>
      <c r="O21" s="22">
        <v>8429</v>
      </c>
      <c r="P21" s="23">
        <v>7992</v>
      </c>
      <c r="Q21" s="204">
        <f t="shared" si="0"/>
        <v>97177</v>
      </c>
      <c r="R21" s="9"/>
    </row>
    <row r="22" spans="2:18" ht="18" customHeight="1" x14ac:dyDescent="0.15">
      <c r="B22" s="210"/>
      <c r="C22" s="283" t="s">
        <v>100</v>
      </c>
      <c r="D22" s="284"/>
      <c r="E22" s="245">
        <v>3263</v>
      </c>
      <c r="F22" s="28">
        <v>3561</v>
      </c>
      <c r="G22" s="28">
        <v>3697</v>
      </c>
      <c r="H22" s="28">
        <v>3682</v>
      </c>
      <c r="I22" s="28">
        <v>3217</v>
      </c>
      <c r="J22" s="28">
        <v>3595</v>
      </c>
      <c r="K22" s="28">
        <v>3432</v>
      </c>
      <c r="L22" s="28">
        <v>3165</v>
      </c>
      <c r="M22" s="28">
        <v>3665</v>
      </c>
      <c r="N22" s="28">
        <v>3697</v>
      </c>
      <c r="O22" s="28">
        <v>3617</v>
      </c>
      <c r="P22" s="25">
        <v>3491</v>
      </c>
      <c r="Q22" s="203">
        <f t="shared" si="0"/>
        <v>42082</v>
      </c>
      <c r="R22" s="9"/>
    </row>
    <row r="23" spans="2:18" ht="18" customHeight="1" x14ac:dyDescent="0.15">
      <c r="B23" s="263" t="s">
        <v>101</v>
      </c>
      <c r="C23" s="264"/>
      <c r="D23" s="265"/>
      <c r="E23" s="250">
        <v>20742</v>
      </c>
      <c r="F23" s="62">
        <v>21671</v>
      </c>
      <c r="G23" s="62">
        <v>24749</v>
      </c>
      <c r="H23" s="62">
        <v>25435</v>
      </c>
      <c r="I23" s="62">
        <v>22764</v>
      </c>
      <c r="J23" s="62">
        <v>23630</v>
      </c>
      <c r="K23" s="62">
        <v>22812</v>
      </c>
      <c r="L23" s="62">
        <v>21408</v>
      </c>
      <c r="M23" s="62">
        <v>23014</v>
      </c>
      <c r="N23" s="62">
        <v>22878</v>
      </c>
      <c r="O23" s="62">
        <v>23847</v>
      </c>
      <c r="P23" s="63">
        <v>23120</v>
      </c>
      <c r="Q23" s="211">
        <f t="shared" si="0"/>
        <v>276070</v>
      </c>
      <c r="R23" s="9"/>
    </row>
    <row r="24" spans="2:18" ht="18" customHeight="1" x14ac:dyDescent="0.15">
      <c r="B24" s="278" t="s">
        <v>102</v>
      </c>
      <c r="C24" s="279"/>
      <c r="D24" s="280"/>
      <c r="E24" s="247">
        <v>61118</v>
      </c>
      <c r="F24" s="56">
        <v>66967</v>
      </c>
      <c r="G24" s="56">
        <v>75053</v>
      </c>
      <c r="H24" s="56">
        <v>75913</v>
      </c>
      <c r="I24" s="56">
        <v>68740</v>
      </c>
      <c r="J24" s="56">
        <v>75730</v>
      </c>
      <c r="K24" s="56">
        <v>73810</v>
      </c>
      <c r="L24" s="56">
        <v>67235</v>
      </c>
      <c r="M24" s="56">
        <v>72737</v>
      </c>
      <c r="N24" s="56">
        <v>71540</v>
      </c>
      <c r="O24" s="56">
        <v>71387</v>
      </c>
      <c r="P24" s="57">
        <v>68574</v>
      </c>
      <c r="Q24" s="206">
        <f t="shared" si="0"/>
        <v>848804</v>
      </c>
      <c r="R24" s="9"/>
    </row>
    <row r="25" spans="2:18" ht="18" customHeight="1" x14ac:dyDescent="0.15">
      <c r="B25" s="202"/>
      <c r="C25" s="281" t="s">
        <v>103</v>
      </c>
      <c r="D25" s="282"/>
      <c r="E25" s="246">
        <v>36391</v>
      </c>
      <c r="F25" s="22">
        <v>40773</v>
      </c>
      <c r="G25" s="22">
        <v>46219</v>
      </c>
      <c r="H25" s="22">
        <v>46437</v>
      </c>
      <c r="I25" s="22">
        <v>45805</v>
      </c>
      <c r="J25" s="22">
        <v>49177</v>
      </c>
      <c r="K25" s="22">
        <v>47654</v>
      </c>
      <c r="L25" s="22">
        <v>44121</v>
      </c>
      <c r="M25" s="22">
        <v>46752</v>
      </c>
      <c r="N25" s="22">
        <v>44790</v>
      </c>
      <c r="O25" s="22">
        <v>44703</v>
      </c>
      <c r="P25" s="23">
        <v>43410</v>
      </c>
      <c r="Q25" s="204">
        <f t="shared" si="0"/>
        <v>536232</v>
      </c>
      <c r="R25" s="9"/>
    </row>
    <row r="26" spans="2:18" ht="18" customHeight="1" x14ac:dyDescent="0.15">
      <c r="B26" s="205"/>
      <c r="C26" s="283" t="s">
        <v>100</v>
      </c>
      <c r="D26" s="284"/>
      <c r="E26" s="245">
        <v>24727</v>
      </c>
      <c r="F26" s="28">
        <v>26194</v>
      </c>
      <c r="G26" s="28">
        <v>28834</v>
      </c>
      <c r="H26" s="28">
        <v>29476</v>
      </c>
      <c r="I26" s="28">
        <v>22935</v>
      </c>
      <c r="J26" s="28">
        <v>26553</v>
      </c>
      <c r="K26" s="28">
        <v>26156</v>
      </c>
      <c r="L26" s="28">
        <v>23114</v>
      </c>
      <c r="M26" s="28">
        <v>25985</v>
      </c>
      <c r="N26" s="28">
        <v>26750</v>
      </c>
      <c r="O26" s="28">
        <v>26684</v>
      </c>
      <c r="P26" s="25">
        <v>25164</v>
      </c>
      <c r="Q26" s="203">
        <f t="shared" si="0"/>
        <v>312572</v>
      </c>
      <c r="R26" s="9"/>
    </row>
    <row r="27" spans="2:18" ht="18" customHeight="1" x14ac:dyDescent="0.15">
      <c r="B27" s="278" t="s">
        <v>104</v>
      </c>
      <c r="C27" s="285"/>
      <c r="D27" s="286"/>
      <c r="E27" s="247">
        <v>18507</v>
      </c>
      <c r="F27" s="56">
        <v>21221</v>
      </c>
      <c r="G27" s="56">
        <v>22258</v>
      </c>
      <c r="H27" s="56">
        <v>21557</v>
      </c>
      <c r="I27" s="56">
        <v>19120</v>
      </c>
      <c r="J27" s="56">
        <v>22180</v>
      </c>
      <c r="K27" s="56">
        <v>20559</v>
      </c>
      <c r="L27" s="56">
        <v>17652</v>
      </c>
      <c r="M27" s="56">
        <v>21185</v>
      </c>
      <c r="N27" s="56">
        <v>22121</v>
      </c>
      <c r="O27" s="56">
        <v>21897</v>
      </c>
      <c r="P27" s="57">
        <v>20004</v>
      </c>
      <c r="Q27" s="206">
        <f t="shared" si="0"/>
        <v>248261</v>
      </c>
      <c r="R27" s="9"/>
    </row>
    <row r="28" spans="2:18" ht="18" customHeight="1" x14ac:dyDescent="0.15">
      <c r="B28" s="202"/>
      <c r="C28" s="281" t="s">
        <v>105</v>
      </c>
      <c r="D28" s="282"/>
      <c r="E28" s="246">
        <v>1661</v>
      </c>
      <c r="F28" s="22">
        <v>1425</v>
      </c>
      <c r="G28" s="22">
        <v>1816</v>
      </c>
      <c r="H28" s="22">
        <v>1702</v>
      </c>
      <c r="I28" s="22">
        <v>1691</v>
      </c>
      <c r="J28" s="22">
        <v>1974</v>
      </c>
      <c r="K28" s="22">
        <v>1529</v>
      </c>
      <c r="L28" s="22">
        <v>1608</v>
      </c>
      <c r="M28" s="22">
        <v>1660</v>
      </c>
      <c r="N28" s="22">
        <v>1781</v>
      </c>
      <c r="O28" s="22">
        <v>1706</v>
      </c>
      <c r="P28" s="23">
        <v>1672</v>
      </c>
      <c r="Q28" s="204">
        <f t="shared" si="0"/>
        <v>20225</v>
      </c>
      <c r="R28" s="9"/>
    </row>
    <row r="29" spans="2:18" ht="18" customHeight="1" x14ac:dyDescent="0.15">
      <c r="B29" s="202"/>
      <c r="C29" s="281" t="s">
        <v>106</v>
      </c>
      <c r="D29" s="282"/>
      <c r="E29" s="246">
        <v>9205</v>
      </c>
      <c r="F29" s="22">
        <v>11660</v>
      </c>
      <c r="G29" s="22">
        <v>12313</v>
      </c>
      <c r="H29" s="22">
        <v>11368</v>
      </c>
      <c r="I29" s="22">
        <v>10044</v>
      </c>
      <c r="J29" s="22">
        <v>11356</v>
      </c>
      <c r="K29" s="22">
        <v>10395</v>
      </c>
      <c r="L29" s="22">
        <v>9145</v>
      </c>
      <c r="M29" s="22">
        <v>10960</v>
      </c>
      <c r="N29" s="22">
        <v>11575</v>
      </c>
      <c r="O29" s="22">
        <v>11571</v>
      </c>
      <c r="P29" s="23">
        <v>10734</v>
      </c>
      <c r="Q29" s="204">
        <f t="shared" si="0"/>
        <v>130326</v>
      </c>
      <c r="R29" s="9"/>
    </row>
    <row r="30" spans="2:18" ht="18" customHeight="1" x14ac:dyDescent="0.15">
      <c r="B30" s="205"/>
      <c r="C30" s="283" t="s">
        <v>100</v>
      </c>
      <c r="D30" s="284"/>
      <c r="E30" s="245">
        <v>7641</v>
      </c>
      <c r="F30" s="28">
        <v>8136</v>
      </c>
      <c r="G30" s="28">
        <v>8129</v>
      </c>
      <c r="H30" s="28">
        <v>8487</v>
      </c>
      <c r="I30" s="28">
        <v>7385</v>
      </c>
      <c r="J30" s="28">
        <v>8850</v>
      </c>
      <c r="K30" s="28">
        <v>8635</v>
      </c>
      <c r="L30" s="28">
        <v>6899</v>
      </c>
      <c r="M30" s="28">
        <v>8565</v>
      </c>
      <c r="N30" s="28">
        <v>8765</v>
      </c>
      <c r="O30" s="28">
        <v>8620</v>
      </c>
      <c r="P30" s="25">
        <v>7598</v>
      </c>
      <c r="Q30" s="203">
        <f t="shared" si="0"/>
        <v>97710</v>
      </c>
      <c r="R30" s="9"/>
    </row>
    <row r="31" spans="2:18" ht="18" customHeight="1" x14ac:dyDescent="0.15">
      <c r="B31" s="278" t="s">
        <v>107</v>
      </c>
      <c r="C31" s="279"/>
      <c r="D31" s="280"/>
      <c r="E31" s="247">
        <v>18031</v>
      </c>
      <c r="F31" s="56">
        <v>18175</v>
      </c>
      <c r="G31" s="56">
        <v>19296</v>
      </c>
      <c r="H31" s="56">
        <v>18903</v>
      </c>
      <c r="I31" s="56">
        <v>18101</v>
      </c>
      <c r="J31" s="56">
        <v>19003</v>
      </c>
      <c r="K31" s="56">
        <v>19695</v>
      </c>
      <c r="L31" s="56">
        <v>17733</v>
      </c>
      <c r="M31" s="56">
        <v>20021</v>
      </c>
      <c r="N31" s="56">
        <v>20704</v>
      </c>
      <c r="O31" s="56">
        <v>20745</v>
      </c>
      <c r="P31" s="57">
        <v>20181</v>
      </c>
      <c r="Q31" s="206">
        <f t="shared" si="0"/>
        <v>230588</v>
      </c>
      <c r="R31" s="9"/>
    </row>
    <row r="32" spans="2:18" ht="18" customHeight="1" x14ac:dyDescent="0.15">
      <c r="B32" s="202"/>
      <c r="C32" s="281" t="s">
        <v>108</v>
      </c>
      <c r="D32" s="282"/>
      <c r="E32" s="246">
        <v>6161</v>
      </c>
      <c r="F32" s="22">
        <v>6477</v>
      </c>
      <c r="G32" s="22">
        <v>6276</v>
      </c>
      <c r="H32" s="22">
        <v>6029</v>
      </c>
      <c r="I32" s="22">
        <v>6231</v>
      </c>
      <c r="J32" s="22">
        <v>6665</v>
      </c>
      <c r="K32" s="22">
        <v>6855</v>
      </c>
      <c r="L32" s="22">
        <v>6343</v>
      </c>
      <c r="M32" s="22">
        <v>6650</v>
      </c>
      <c r="N32" s="22">
        <v>7140</v>
      </c>
      <c r="O32" s="22">
        <v>7216</v>
      </c>
      <c r="P32" s="23">
        <v>7029</v>
      </c>
      <c r="Q32" s="204">
        <f t="shared" si="0"/>
        <v>79072</v>
      </c>
      <c r="R32" s="9"/>
    </row>
    <row r="33" spans="1:18" ht="18" customHeight="1" x14ac:dyDescent="0.15">
      <c r="B33" s="202"/>
      <c r="C33" s="281" t="s">
        <v>109</v>
      </c>
      <c r="D33" s="282"/>
      <c r="E33" s="246">
        <v>2161</v>
      </c>
      <c r="F33" s="22">
        <v>2406</v>
      </c>
      <c r="G33" s="22">
        <v>2572</v>
      </c>
      <c r="H33" s="22">
        <v>2712</v>
      </c>
      <c r="I33" s="22">
        <v>2490</v>
      </c>
      <c r="J33" s="22">
        <v>2607</v>
      </c>
      <c r="K33" s="22">
        <v>2692</v>
      </c>
      <c r="L33" s="22">
        <v>2505</v>
      </c>
      <c r="M33" s="22">
        <v>2650</v>
      </c>
      <c r="N33" s="22">
        <v>2747</v>
      </c>
      <c r="O33" s="22">
        <v>2831</v>
      </c>
      <c r="P33" s="23">
        <v>2818</v>
      </c>
      <c r="Q33" s="204">
        <f t="shared" si="0"/>
        <v>31191</v>
      </c>
      <c r="R33" s="9"/>
    </row>
    <row r="34" spans="1:18" ht="18" customHeight="1" x14ac:dyDescent="0.15">
      <c r="B34" s="202"/>
      <c r="C34" s="281" t="s">
        <v>100</v>
      </c>
      <c r="D34" s="282"/>
      <c r="E34" s="246">
        <v>9709</v>
      </c>
      <c r="F34" s="22">
        <v>9292</v>
      </c>
      <c r="G34" s="22">
        <v>10448</v>
      </c>
      <c r="H34" s="22">
        <v>10162</v>
      </c>
      <c r="I34" s="22">
        <v>9380</v>
      </c>
      <c r="J34" s="22">
        <v>9731</v>
      </c>
      <c r="K34" s="22">
        <v>10148</v>
      </c>
      <c r="L34" s="22">
        <v>8885</v>
      </c>
      <c r="M34" s="22">
        <v>10721</v>
      </c>
      <c r="N34" s="22">
        <v>10817</v>
      </c>
      <c r="O34" s="22">
        <v>10698</v>
      </c>
      <c r="P34" s="23">
        <v>10334</v>
      </c>
      <c r="Q34" s="204">
        <f t="shared" si="0"/>
        <v>120325</v>
      </c>
      <c r="R34" s="9"/>
    </row>
    <row r="35" spans="1:18" ht="18" customHeight="1" x14ac:dyDescent="0.15">
      <c r="B35" s="263" t="s">
        <v>110</v>
      </c>
      <c r="C35" s="264"/>
      <c r="D35" s="265"/>
      <c r="E35" s="250">
        <v>5141</v>
      </c>
      <c r="F35" s="62">
        <v>5408</v>
      </c>
      <c r="G35" s="62">
        <v>6239</v>
      </c>
      <c r="H35" s="62">
        <v>5286</v>
      </c>
      <c r="I35" s="62">
        <v>4979</v>
      </c>
      <c r="J35" s="62">
        <v>5857</v>
      </c>
      <c r="K35" s="62">
        <v>5537</v>
      </c>
      <c r="L35" s="62">
        <v>5037</v>
      </c>
      <c r="M35" s="62">
        <v>5475</v>
      </c>
      <c r="N35" s="62">
        <v>5859</v>
      </c>
      <c r="O35" s="62">
        <v>5708</v>
      </c>
      <c r="P35" s="63">
        <v>5049</v>
      </c>
      <c r="Q35" s="211">
        <f t="shared" si="0"/>
        <v>65575</v>
      </c>
      <c r="R35" s="9"/>
    </row>
    <row r="36" spans="1:18" ht="18" customHeight="1" x14ac:dyDescent="0.15">
      <c r="B36" s="278" t="s">
        <v>111</v>
      </c>
      <c r="C36" s="279"/>
      <c r="D36" s="280"/>
      <c r="E36" s="247">
        <v>20178</v>
      </c>
      <c r="F36" s="56">
        <v>21725</v>
      </c>
      <c r="G36" s="56">
        <v>23362</v>
      </c>
      <c r="H36" s="56">
        <v>22155</v>
      </c>
      <c r="I36" s="56">
        <v>21731</v>
      </c>
      <c r="J36" s="56">
        <v>23216</v>
      </c>
      <c r="K36" s="56">
        <v>22187</v>
      </c>
      <c r="L36" s="56">
        <v>20278</v>
      </c>
      <c r="M36" s="56">
        <v>21769</v>
      </c>
      <c r="N36" s="56">
        <v>21764</v>
      </c>
      <c r="O36" s="56">
        <v>21512</v>
      </c>
      <c r="P36" s="57">
        <v>21721</v>
      </c>
      <c r="Q36" s="206">
        <f t="shared" si="0"/>
        <v>261598</v>
      </c>
      <c r="R36" s="9"/>
    </row>
    <row r="37" spans="1:18" ht="18" customHeight="1" x14ac:dyDescent="0.15">
      <c r="B37" s="202"/>
      <c r="C37" s="281" t="s">
        <v>112</v>
      </c>
      <c r="D37" s="282"/>
      <c r="E37" s="246">
        <v>1582</v>
      </c>
      <c r="F37" s="22">
        <v>1838</v>
      </c>
      <c r="G37" s="22">
        <v>2034</v>
      </c>
      <c r="H37" s="22">
        <v>1732</v>
      </c>
      <c r="I37" s="22">
        <v>1545</v>
      </c>
      <c r="J37" s="22">
        <v>1851</v>
      </c>
      <c r="K37" s="22">
        <v>1682</v>
      </c>
      <c r="L37" s="22">
        <v>1670</v>
      </c>
      <c r="M37" s="22">
        <v>1813</v>
      </c>
      <c r="N37" s="22">
        <v>1611</v>
      </c>
      <c r="O37" s="22">
        <v>1543</v>
      </c>
      <c r="P37" s="23">
        <v>1972</v>
      </c>
      <c r="Q37" s="204">
        <f t="shared" si="0"/>
        <v>20873</v>
      </c>
      <c r="R37" s="9"/>
    </row>
    <row r="38" spans="1:18" ht="18" customHeight="1" x14ac:dyDescent="0.15">
      <c r="B38" s="202"/>
      <c r="C38" s="281" t="s">
        <v>113</v>
      </c>
      <c r="D38" s="282"/>
      <c r="E38" s="246">
        <v>3301</v>
      </c>
      <c r="F38" s="22">
        <v>3577</v>
      </c>
      <c r="G38" s="22">
        <v>3854</v>
      </c>
      <c r="H38" s="22">
        <v>3725</v>
      </c>
      <c r="I38" s="22">
        <v>3374</v>
      </c>
      <c r="J38" s="22">
        <v>3694</v>
      </c>
      <c r="K38" s="22">
        <v>3630</v>
      </c>
      <c r="L38" s="22">
        <v>3409</v>
      </c>
      <c r="M38" s="22">
        <v>3564</v>
      </c>
      <c r="N38" s="22">
        <v>3556</v>
      </c>
      <c r="O38" s="22">
        <v>3556</v>
      </c>
      <c r="P38" s="23">
        <v>3478</v>
      </c>
      <c r="Q38" s="204">
        <f t="shared" si="0"/>
        <v>42718</v>
      </c>
      <c r="R38" s="9"/>
    </row>
    <row r="39" spans="1:18" ht="18" customHeight="1" x14ac:dyDescent="0.15">
      <c r="B39" s="202"/>
      <c r="C39" s="281" t="s">
        <v>114</v>
      </c>
      <c r="D39" s="282"/>
      <c r="E39" s="246">
        <v>300</v>
      </c>
      <c r="F39" s="22">
        <v>443</v>
      </c>
      <c r="G39" s="22">
        <v>467</v>
      </c>
      <c r="H39" s="22">
        <v>428</v>
      </c>
      <c r="I39" s="22">
        <v>339</v>
      </c>
      <c r="J39" s="22">
        <v>381</v>
      </c>
      <c r="K39" s="22">
        <v>359</v>
      </c>
      <c r="L39" s="22">
        <v>443</v>
      </c>
      <c r="M39" s="22">
        <v>315</v>
      </c>
      <c r="N39" s="22">
        <v>346</v>
      </c>
      <c r="O39" s="22">
        <v>388</v>
      </c>
      <c r="P39" s="23">
        <v>399</v>
      </c>
      <c r="Q39" s="204">
        <f t="shared" si="0"/>
        <v>4608</v>
      </c>
      <c r="R39" s="9"/>
    </row>
    <row r="40" spans="1:18" ht="18" customHeight="1" x14ac:dyDescent="0.15">
      <c r="B40" s="202"/>
      <c r="C40" s="292" t="s">
        <v>100</v>
      </c>
      <c r="D40" s="293"/>
      <c r="E40" s="251">
        <v>14995</v>
      </c>
      <c r="F40" s="24">
        <v>15867</v>
      </c>
      <c r="G40" s="24">
        <v>17007</v>
      </c>
      <c r="H40" s="24">
        <v>16270</v>
      </c>
      <c r="I40" s="24">
        <v>16473</v>
      </c>
      <c r="J40" s="24">
        <v>17290</v>
      </c>
      <c r="K40" s="24">
        <v>16516</v>
      </c>
      <c r="L40" s="24">
        <v>14756</v>
      </c>
      <c r="M40" s="24">
        <v>16077</v>
      </c>
      <c r="N40" s="24">
        <v>16251</v>
      </c>
      <c r="O40" s="24">
        <v>16025</v>
      </c>
      <c r="P40" s="23">
        <v>15872</v>
      </c>
      <c r="Q40" s="204">
        <f t="shared" si="0"/>
        <v>193399</v>
      </c>
      <c r="R40" s="9"/>
    </row>
    <row r="41" spans="1:18" s="42" customFormat="1" ht="20.100000000000001" customHeight="1" thickBot="1" x14ac:dyDescent="0.2">
      <c r="A41" s="42" t="s">
        <v>115</v>
      </c>
      <c r="B41" s="266" t="s">
        <v>116</v>
      </c>
      <c r="C41" s="267"/>
      <c r="D41" s="268"/>
      <c r="E41" s="252">
        <v>394970</v>
      </c>
      <c r="F41" s="212">
        <v>426764</v>
      </c>
      <c r="G41" s="212">
        <v>464030</v>
      </c>
      <c r="H41" s="212">
        <v>452822</v>
      </c>
      <c r="I41" s="212">
        <v>415701</v>
      </c>
      <c r="J41" s="212">
        <v>466646</v>
      </c>
      <c r="K41" s="212">
        <v>458398</v>
      </c>
      <c r="L41" s="212">
        <v>391815</v>
      </c>
      <c r="M41" s="212">
        <v>453261</v>
      </c>
      <c r="N41" s="212">
        <v>466616</v>
      </c>
      <c r="O41" s="212">
        <v>468080</v>
      </c>
      <c r="P41" s="213">
        <v>436470</v>
      </c>
      <c r="Q41" s="214">
        <f>SUM(E41:P41)</f>
        <v>5295573</v>
      </c>
      <c r="R41" s="46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163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7" customFormat="1" ht="20.100000000000001" customHeight="1" thickBot="1" x14ac:dyDescent="0.2">
      <c r="B4" s="294" t="s">
        <v>149</v>
      </c>
      <c r="C4" s="295"/>
      <c r="D4" s="296"/>
      <c r="E4" s="231" t="s">
        <v>148</v>
      </c>
      <c r="F4" s="229" t="s">
        <v>118</v>
      </c>
      <c r="G4" s="229" t="s">
        <v>119</v>
      </c>
      <c r="H4" s="229" t="s">
        <v>120</v>
      </c>
      <c r="I4" s="229" t="s">
        <v>121</v>
      </c>
      <c r="J4" s="229" t="s">
        <v>122</v>
      </c>
      <c r="K4" s="229" t="s">
        <v>123</v>
      </c>
      <c r="L4" s="229" t="s">
        <v>124</v>
      </c>
      <c r="M4" s="229" t="s">
        <v>125</v>
      </c>
      <c r="N4" s="229" t="s">
        <v>126</v>
      </c>
      <c r="O4" s="229" t="s">
        <v>127</v>
      </c>
      <c r="P4" s="229" t="s">
        <v>128</v>
      </c>
      <c r="Q4" s="230" t="s">
        <v>129</v>
      </c>
    </row>
    <row r="5" spans="2:17" ht="18" customHeight="1" thickTop="1" x14ac:dyDescent="0.15">
      <c r="B5" s="300" t="s">
        <v>130</v>
      </c>
      <c r="C5" s="270"/>
      <c r="D5" s="301"/>
      <c r="E5" s="232">
        <v>167805</v>
      </c>
      <c r="F5" s="54">
        <v>173891</v>
      </c>
      <c r="G5" s="54">
        <v>195253</v>
      </c>
      <c r="H5" s="54">
        <v>194955</v>
      </c>
      <c r="I5" s="54">
        <v>173299</v>
      </c>
      <c r="J5" s="54">
        <v>189878</v>
      </c>
      <c r="K5" s="54">
        <v>189996</v>
      </c>
      <c r="L5" s="54">
        <v>179827</v>
      </c>
      <c r="M5" s="54">
        <v>183698</v>
      </c>
      <c r="N5" s="54">
        <v>190145</v>
      </c>
      <c r="O5" s="54">
        <v>188754</v>
      </c>
      <c r="P5" s="54">
        <v>189067</v>
      </c>
      <c r="Q5" s="224">
        <f>SUM(E5:P5)</f>
        <v>2216568</v>
      </c>
    </row>
    <row r="6" spans="2:17" ht="18" customHeight="1" x14ac:dyDescent="0.15">
      <c r="B6" s="218"/>
      <c r="C6" s="272" t="s">
        <v>84</v>
      </c>
      <c r="D6" s="302"/>
      <c r="E6" s="233">
        <v>109085</v>
      </c>
      <c r="F6" s="29">
        <v>111188</v>
      </c>
      <c r="G6" s="29">
        <v>126763</v>
      </c>
      <c r="H6" s="29">
        <v>122232</v>
      </c>
      <c r="I6" s="29">
        <v>108033</v>
      </c>
      <c r="J6" s="29">
        <v>116919</v>
      </c>
      <c r="K6" s="29">
        <v>116425</v>
      </c>
      <c r="L6" s="29">
        <v>109870</v>
      </c>
      <c r="M6" s="29">
        <v>114490</v>
      </c>
      <c r="N6" s="29">
        <v>120411</v>
      </c>
      <c r="O6" s="29">
        <v>121673</v>
      </c>
      <c r="P6" s="29">
        <v>115798</v>
      </c>
      <c r="Q6" s="219">
        <f t="shared" ref="Q6:Q40" si="0">SUM(E6:P6)</f>
        <v>1392887</v>
      </c>
    </row>
    <row r="7" spans="2:17" ht="18" customHeight="1" x14ac:dyDescent="0.15">
      <c r="B7" s="218"/>
      <c r="C7" s="1"/>
      <c r="D7" s="240" t="s">
        <v>85</v>
      </c>
      <c r="E7" s="234">
        <v>5122</v>
      </c>
      <c r="F7" s="26">
        <v>6469</v>
      </c>
      <c r="G7" s="26">
        <v>8338</v>
      </c>
      <c r="H7" s="26">
        <v>6660</v>
      </c>
      <c r="I7" s="26">
        <v>4748</v>
      </c>
      <c r="J7" s="26">
        <v>4661</v>
      </c>
      <c r="K7" s="26">
        <v>5359</v>
      </c>
      <c r="L7" s="26">
        <v>5640</v>
      </c>
      <c r="M7" s="26">
        <v>6897</v>
      </c>
      <c r="N7" s="26">
        <v>6400</v>
      </c>
      <c r="O7" s="26">
        <v>5104</v>
      </c>
      <c r="P7" s="26">
        <v>4031</v>
      </c>
      <c r="Q7" s="220">
        <f t="shared" si="0"/>
        <v>69429</v>
      </c>
    </row>
    <row r="8" spans="2:17" ht="18" customHeight="1" x14ac:dyDescent="0.15">
      <c r="B8" s="218"/>
      <c r="C8" s="1"/>
      <c r="D8" s="241" t="s">
        <v>131</v>
      </c>
      <c r="E8" s="234">
        <v>76856</v>
      </c>
      <c r="F8" s="26">
        <v>78151</v>
      </c>
      <c r="G8" s="26">
        <v>92053</v>
      </c>
      <c r="H8" s="26">
        <v>86971</v>
      </c>
      <c r="I8" s="26">
        <v>78442</v>
      </c>
      <c r="J8" s="26">
        <v>86175</v>
      </c>
      <c r="K8" s="26">
        <v>82897</v>
      </c>
      <c r="L8" s="26">
        <v>77743</v>
      </c>
      <c r="M8" s="26">
        <v>82083</v>
      </c>
      <c r="N8" s="26">
        <v>87595</v>
      </c>
      <c r="O8" s="26">
        <v>91092</v>
      </c>
      <c r="P8" s="26">
        <v>85507</v>
      </c>
      <c r="Q8" s="220">
        <f t="shared" si="0"/>
        <v>1005565</v>
      </c>
    </row>
    <row r="9" spans="2:17" ht="18" customHeight="1" x14ac:dyDescent="0.15">
      <c r="B9" s="218"/>
      <c r="C9" s="1"/>
      <c r="D9" s="241" t="s">
        <v>87</v>
      </c>
      <c r="E9" s="234">
        <v>9210</v>
      </c>
      <c r="F9" s="26">
        <v>10382</v>
      </c>
      <c r="G9" s="26">
        <v>11116</v>
      </c>
      <c r="H9" s="26">
        <v>10771</v>
      </c>
      <c r="I9" s="26">
        <v>9515</v>
      </c>
      <c r="J9" s="26">
        <v>10490</v>
      </c>
      <c r="K9" s="26">
        <v>9937</v>
      </c>
      <c r="L9" s="26">
        <v>9101</v>
      </c>
      <c r="M9" s="26">
        <v>10056</v>
      </c>
      <c r="N9" s="26">
        <v>10151</v>
      </c>
      <c r="O9" s="26">
        <v>10388</v>
      </c>
      <c r="P9" s="26">
        <v>9960</v>
      </c>
      <c r="Q9" s="220">
        <f t="shared" si="0"/>
        <v>121077</v>
      </c>
    </row>
    <row r="10" spans="2:17" ht="18" customHeight="1" x14ac:dyDescent="0.15">
      <c r="B10" s="218"/>
      <c r="C10" s="20"/>
      <c r="D10" s="242" t="s">
        <v>88</v>
      </c>
      <c r="E10" s="233">
        <v>17897</v>
      </c>
      <c r="F10" s="29">
        <v>16186</v>
      </c>
      <c r="G10" s="29">
        <v>15256</v>
      </c>
      <c r="H10" s="29">
        <v>17830</v>
      </c>
      <c r="I10" s="29">
        <v>15328</v>
      </c>
      <c r="J10" s="29">
        <v>15593</v>
      </c>
      <c r="K10" s="29">
        <v>18232</v>
      </c>
      <c r="L10" s="29">
        <v>17386</v>
      </c>
      <c r="M10" s="29">
        <v>15454</v>
      </c>
      <c r="N10" s="29">
        <v>16265</v>
      </c>
      <c r="O10" s="29">
        <v>15089</v>
      </c>
      <c r="P10" s="29">
        <v>16300</v>
      </c>
      <c r="Q10" s="219">
        <f t="shared" si="0"/>
        <v>196816</v>
      </c>
    </row>
    <row r="11" spans="2:17" ht="18" customHeight="1" x14ac:dyDescent="0.15">
      <c r="B11" s="218"/>
      <c r="C11" s="303" t="s">
        <v>89</v>
      </c>
      <c r="D11" s="304"/>
      <c r="E11" s="234">
        <v>44945</v>
      </c>
      <c r="F11" s="26">
        <v>48690</v>
      </c>
      <c r="G11" s="26">
        <v>53895</v>
      </c>
      <c r="H11" s="26">
        <v>57897</v>
      </c>
      <c r="I11" s="26">
        <v>52341</v>
      </c>
      <c r="J11" s="26">
        <v>58112</v>
      </c>
      <c r="K11" s="26">
        <v>59053</v>
      </c>
      <c r="L11" s="26">
        <v>56854</v>
      </c>
      <c r="M11" s="26">
        <v>54690</v>
      </c>
      <c r="N11" s="26">
        <v>54458</v>
      </c>
      <c r="O11" s="26">
        <v>52863</v>
      </c>
      <c r="P11" s="26">
        <v>59537</v>
      </c>
      <c r="Q11" s="220">
        <f t="shared" si="0"/>
        <v>653335</v>
      </c>
    </row>
    <row r="12" spans="2:17" ht="18" customHeight="1" x14ac:dyDescent="0.15">
      <c r="B12" s="221"/>
      <c r="C12" s="276" t="s">
        <v>132</v>
      </c>
      <c r="D12" s="305"/>
      <c r="E12" s="233">
        <v>13775</v>
      </c>
      <c r="F12" s="29">
        <v>14013</v>
      </c>
      <c r="G12" s="29">
        <v>14595</v>
      </c>
      <c r="H12" s="29">
        <v>14826</v>
      </c>
      <c r="I12" s="29">
        <v>12925</v>
      </c>
      <c r="J12" s="29">
        <v>14847</v>
      </c>
      <c r="K12" s="29">
        <v>14518</v>
      </c>
      <c r="L12" s="29">
        <v>13103</v>
      </c>
      <c r="M12" s="29">
        <v>14518</v>
      </c>
      <c r="N12" s="29">
        <v>15276</v>
      </c>
      <c r="O12" s="29">
        <v>14218</v>
      </c>
      <c r="P12" s="29">
        <v>13732</v>
      </c>
      <c r="Q12" s="219">
        <f t="shared" si="0"/>
        <v>170346</v>
      </c>
    </row>
    <row r="13" spans="2:17" ht="18" customHeight="1" x14ac:dyDescent="0.15">
      <c r="B13" s="306" t="s">
        <v>91</v>
      </c>
      <c r="C13" s="279"/>
      <c r="D13" s="307"/>
      <c r="E13" s="235">
        <v>5821</v>
      </c>
      <c r="F13" s="52">
        <v>6044</v>
      </c>
      <c r="G13" s="52">
        <v>6597</v>
      </c>
      <c r="H13" s="52">
        <v>6770</v>
      </c>
      <c r="I13" s="52">
        <v>5639</v>
      </c>
      <c r="J13" s="52">
        <v>6521</v>
      </c>
      <c r="K13" s="52">
        <v>5964</v>
      </c>
      <c r="L13" s="52">
        <v>5822</v>
      </c>
      <c r="M13" s="52">
        <v>6344</v>
      </c>
      <c r="N13" s="52">
        <v>6248</v>
      </c>
      <c r="O13" s="52">
        <v>6195</v>
      </c>
      <c r="P13" s="52">
        <v>6103</v>
      </c>
      <c r="Q13" s="222">
        <f t="shared" si="0"/>
        <v>74068</v>
      </c>
    </row>
    <row r="14" spans="2:17" ht="18" customHeight="1" x14ac:dyDescent="0.15">
      <c r="B14" s="218"/>
      <c r="C14" s="281" t="s">
        <v>92</v>
      </c>
      <c r="D14" s="308"/>
      <c r="E14" s="234">
        <v>5038</v>
      </c>
      <c r="F14" s="26">
        <v>5314</v>
      </c>
      <c r="G14" s="26">
        <v>5452</v>
      </c>
      <c r="H14" s="26">
        <v>5586</v>
      </c>
      <c r="I14" s="26">
        <v>4564</v>
      </c>
      <c r="J14" s="26">
        <v>5270</v>
      </c>
      <c r="K14" s="26">
        <v>4920</v>
      </c>
      <c r="L14" s="26">
        <v>4778</v>
      </c>
      <c r="M14" s="26">
        <v>5210</v>
      </c>
      <c r="N14" s="26">
        <v>5377</v>
      </c>
      <c r="O14" s="26">
        <v>5267</v>
      </c>
      <c r="P14" s="26">
        <v>5321</v>
      </c>
      <c r="Q14" s="220">
        <f t="shared" si="0"/>
        <v>62097</v>
      </c>
    </row>
    <row r="15" spans="2:17" ht="18" customHeight="1" x14ac:dyDescent="0.15">
      <c r="B15" s="221"/>
      <c r="C15" s="283" t="s">
        <v>93</v>
      </c>
      <c r="D15" s="309"/>
      <c r="E15" s="233">
        <v>783</v>
      </c>
      <c r="F15" s="29">
        <v>730</v>
      </c>
      <c r="G15" s="29">
        <v>1145</v>
      </c>
      <c r="H15" s="29">
        <v>1184</v>
      </c>
      <c r="I15" s="29">
        <v>1075</v>
      </c>
      <c r="J15" s="29">
        <v>1251</v>
      </c>
      <c r="K15" s="29">
        <v>1044</v>
      </c>
      <c r="L15" s="29">
        <v>1044</v>
      </c>
      <c r="M15" s="29">
        <v>1134</v>
      </c>
      <c r="N15" s="29">
        <v>871</v>
      </c>
      <c r="O15" s="29">
        <v>928</v>
      </c>
      <c r="P15" s="29">
        <v>782</v>
      </c>
      <c r="Q15" s="219">
        <f t="shared" si="0"/>
        <v>11971</v>
      </c>
    </row>
    <row r="16" spans="2:17" ht="18" customHeight="1" x14ac:dyDescent="0.15">
      <c r="B16" s="306" t="s">
        <v>94</v>
      </c>
      <c r="C16" s="279"/>
      <c r="D16" s="307"/>
      <c r="E16" s="236">
        <v>3885</v>
      </c>
      <c r="F16" s="53">
        <v>4279</v>
      </c>
      <c r="G16" s="53">
        <v>4738</v>
      </c>
      <c r="H16" s="53">
        <v>4317</v>
      </c>
      <c r="I16" s="53">
        <v>3933</v>
      </c>
      <c r="J16" s="53">
        <v>5044</v>
      </c>
      <c r="K16" s="53">
        <v>4744</v>
      </c>
      <c r="L16" s="53">
        <v>4354</v>
      </c>
      <c r="M16" s="53">
        <v>4795</v>
      </c>
      <c r="N16" s="53">
        <v>5081</v>
      </c>
      <c r="O16" s="53">
        <v>5237</v>
      </c>
      <c r="P16" s="53">
        <v>4910</v>
      </c>
      <c r="Q16" s="223">
        <f>SUM(E16:P16)</f>
        <v>55317</v>
      </c>
    </row>
    <row r="17" spans="2:17" ht="18" customHeight="1" x14ac:dyDescent="0.15">
      <c r="B17" s="310" t="s">
        <v>95</v>
      </c>
      <c r="C17" s="311"/>
      <c r="D17" s="312"/>
      <c r="E17" s="236">
        <v>24207</v>
      </c>
      <c r="F17" s="53">
        <v>24208</v>
      </c>
      <c r="G17" s="53">
        <v>26708</v>
      </c>
      <c r="H17" s="53">
        <v>23026</v>
      </c>
      <c r="I17" s="53">
        <v>22592</v>
      </c>
      <c r="J17" s="53">
        <v>26415</v>
      </c>
      <c r="K17" s="53">
        <v>24660</v>
      </c>
      <c r="L17" s="53">
        <v>23086</v>
      </c>
      <c r="M17" s="53">
        <v>27210</v>
      </c>
      <c r="N17" s="53">
        <v>29239</v>
      </c>
      <c r="O17" s="53">
        <v>29252</v>
      </c>
      <c r="P17" s="53">
        <v>27652</v>
      </c>
      <c r="Q17" s="223">
        <f t="shared" si="0"/>
        <v>308255</v>
      </c>
    </row>
    <row r="18" spans="2:17" ht="18" customHeight="1" x14ac:dyDescent="0.15">
      <c r="B18" s="300" t="s">
        <v>96</v>
      </c>
      <c r="C18" s="290"/>
      <c r="D18" s="313"/>
      <c r="E18" s="232">
        <v>3751</v>
      </c>
      <c r="F18" s="54">
        <v>4200</v>
      </c>
      <c r="G18" s="54">
        <v>4142</v>
      </c>
      <c r="H18" s="54">
        <v>4387</v>
      </c>
      <c r="I18" s="54">
        <v>3794</v>
      </c>
      <c r="J18" s="54">
        <v>4601</v>
      </c>
      <c r="K18" s="54">
        <v>4089</v>
      </c>
      <c r="L18" s="54">
        <v>3539</v>
      </c>
      <c r="M18" s="54">
        <v>4305</v>
      </c>
      <c r="N18" s="54">
        <v>4281</v>
      </c>
      <c r="O18" s="54">
        <v>4288</v>
      </c>
      <c r="P18" s="54">
        <v>4013</v>
      </c>
      <c r="Q18" s="224">
        <f t="shared" si="0"/>
        <v>49390</v>
      </c>
    </row>
    <row r="19" spans="2:17" ht="18" customHeight="1" x14ac:dyDescent="0.15">
      <c r="B19" s="306" t="s">
        <v>97</v>
      </c>
      <c r="C19" s="279"/>
      <c r="D19" s="307"/>
      <c r="E19" s="235">
        <v>54936</v>
      </c>
      <c r="F19" s="52">
        <v>64037</v>
      </c>
      <c r="G19" s="52">
        <v>72650</v>
      </c>
      <c r="H19" s="52">
        <v>64458</v>
      </c>
      <c r="I19" s="52">
        <v>57964</v>
      </c>
      <c r="J19" s="52">
        <v>68837</v>
      </c>
      <c r="K19" s="52">
        <v>69633</v>
      </c>
      <c r="L19" s="52">
        <v>60030</v>
      </c>
      <c r="M19" s="52">
        <v>71478</v>
      </c>
      <c r="N19" s="52">
        <v>72088</v>
      </c>
      <c r="O19" s="52">
        <v>73581</v>
      </c>
      <c r="P19" s="52">
        <v>66941</v>
      </c>
      <c r="Q19" s="222">
        <f t="shared" si="0"/>
        <v>796633</v>
      </c>
    </row>
    <row r="20" spans="2:17" ht="18" customHeight="1" x14ac:dyDescent="0.15">
      <c r="B20" s="218"/>
      <c r="C20" s="281" t="s">
        <v>98</v>
      </c>
      <c r="D20" s="308"/>
      <c r="E20" s="234">
        <v>42866</v>
      </c>
      <c r="F20" s="26">
        <v>51377</v>
      </c>
      <c r="G20" s="26">
        <v>58808</v>
      </c>
      <c r="H20" s="26">
        <v>50768</v>
      </c>
      <c r="I20" s="26">
        <v>45551</v>
      </c>
      <c r="J20" s="26">
        <v>54793</v>
      </c>
      <c r="K20" s="26">
        <v>56504</v>
      </c>
      <c r="L20" s="26">
        <v>48286</v>
      </c>
      <c r="M20" s="26">
        <v>58465</v>
      </c>
      <c r="N20" s="26">
        <v>58535</v>
      </c>
      <c r="O20" s="26">
        <v>60104</v>
      </c>
      <c r="P20" s="26">
        <v>54224</v>
      </c>
      <c r="Q20" s="220">
        <f t="shared" si="0"/>
        <v>640281</v>
      </c>
    </row>
    <row r="21" spans="2:17" ht="18" customHeight="1" x14ac:dyDescent="0.15">
      <c r="B21" s="218"/>
      <c r="C21" s="281" t="s">
        <v>133</v>
      </c>
      <c r="D21" s="308"/>
      <c r="E21" s="234">
        <v>8029</v>
      </c>
      <c r="F21" s="26">
        <v>8230</v>
      </c>
      <c r="G21" s="26">
        <v>9155</v>
      </c>
      <c r="H21" s="26">
        <v>9174</v>
      </c>
      <c r="I21" s="26">
        <v>8444</v>
      </c>
      <c r="J21" s="26">
        <v>9459</v>
      </c>
      <c r="K21" s="26">
        <v>8768</v>
      </c>
      <c r="L21" s="26">
        <v>7784</v>
      </c>
      <c r="M21" s="26">
        <v>8503</v>
      </c>
      <c r="N21" s="26">
        <v>8972</v>
      </c>
      <c r="O21" s="26">
        <v>8966</v>
      </c>
      <c r="P21" s="26">
        <v>8442</v>
      </c>
      <c r="Q21" s="220">
        <f t="shared" si="0"/>
        <v>103926</v>
      </c>
    </row>
    <row r="22" spans="2:17" ht="18" customHeight="1" x14ac:dyDescent="0.15">
      <c r="B22" s="221"/>
      <c r="C22" s="283" t="s">
        <v>100</v>
      </c>
      <c r="D22" s="309"/>
      <c r="E22" s="233">
        <v>4041</v>
      </c>
      <c r="F22" s="29">
        <v>4430</v>
      </c>
      <c r="G22" s="29">
        <v>4687</v>
      </c>
      <c r="H22" s="29">
        <v>4516</v>
      </c>
      <c r="I22" s="29">
        <v>3969</v>
      </c>
      <c r="J22" s="29">
        <v>4585</v>
      </c>
      <c r="K22" s="29">
        <v>4361</v>
      </c>
      <c r="L22" s="29">
        <v>3960</v>
      </c>
      <c r="M22" s="29">
        <v>4510</v>
      </c>
      <c r="N22" s="29">
        <v>4581</v>
      </c>
      <c r="O22" s="29">
        <v>4511</v>
      </c>
      <c r="P22" s="29">
        <v>4275</v>
      </c>
      <c r="Q22" s="219">
        <f t="shared" si="0"/>
        <v>52426</v>
      </c>
    </row>
    <row r="23" spans="2:17" ht="18" customHeight="1" x14ac:dyDescent="0.15">
      <c r="B23" s="314" t="s">
        <v>101</v>
      </c>
      <c r="C23" s="264"/>
      <c r="D23" s="315"/>
      <c r="E23" s="237">
        <v>20913</v>
      </c>
      <c r="F23" s="55">
        <v>21899</v>
      </c>
      <c r="G23" s="55">
        <v>26036</v>
      </c>
      <c r="H23" s="55">
        <v>26234</v>
      </c>
      <c r="I23" s="55">
        <v>22215</v>
      </c>
      <c r="J23" s="55">
        <v>23564</v>
      </c>
      <c r="K23" s="55">
        <v>23639</v>
      </c>
      <c r="L23" s="55">
        <v>22097</v>
      </c>
      <c r="M23" s="55">
        <v>23124</v>
      </c>
      <c r="N23" s="55">
        <v>24015</v>
      </c>
      <c r="O23" s="55">
        <v>24334</v>
      </c>
      <c r="P23" s="55">
        <v>24139</v>
      </c>
      <c r="Q23" s="225">
        <f t="shared" si="0"/>
        <v>282209</v>
      </c>
    </row>
    <row r="24" spans="2:17" ht="18" customHeight="1" x14ac:dyDescent="0.15">
      <c r="B24" s="306" t="s">
        <v>102</v>
      </c>
      <c r="C24" s="279"/>
      <c r="D24" s="307"/>
      <c r="E24" s="235">
        <v>57041</v>
      </c>
      <c r="F24" s="52">
        <v>64185</v>
      </c>
      <c r="G24" s="52">
        <v>76140</v>
      </c>
      <c r="H24" s="52">
        <v>74843</v>
      </c>
      <c r="I24" s="52">
        <v>71543</v>
      </c>
      <c r="J24" s="52">
        <v>75233</v>
      </c>
      <c r="K24" s="52">
        <v>75751</v>
      </c>
      <c r="L24" s="52">
        <v>70012</v>
      </c>
      <c r="M24" s="52">
        <v>71875</v>
      </c>
      <c r="N24" s="52">
        <v>71354</v>
      </c>
      <c r="O24" s="52">
        <v>72334</v>
      </c>
      <c r="P24" s="52">
        <v>71610</v>
      </c>
      <c r="Q24" s="222">
        <f t="shared" si="0"/>
        <v>851921</v>
      </c>
    </row>
    <row r="25" spans="2:17" ht="18" customHeight="1" x14ac:dyDescent="0.15">
      <c r="B25" s="218"/>
      <c r="C25" s="281" t="s">
        <v>103</v>
      </c>
      <c r="D25" s="308"/>
      <c r="E25" s="234">
        <v>35341</v>
      </c>
      <c r="F25" s="26">
        <v>40383</v>
      </c>
      <c r="G25" s="26">
        <v>45592</v>
      </c>
      <c r="H25" s="26">
        <v>45316</v>
      </c>
      <c r="I25" s="26">
        <v>45456</v>
      </c>
      <c r="J25" s="26">
        <v>48146</v>
      </c>
      <c r="K25" s="26">
        <v>49266</v>
      </c>
      <c r="L25" s="26">
        <v>46104</v>
      </c>
      <c r="M25" s="26">
        <v>45935</v>
      </c>
      <c r="N25" s="26">
        <v>45252</v>
      </c>
      <c r="O25" s="26">
        <v>44839</v>
      </c>
      <c r="P25" s="26">
        <v>43253</v>
      </c>
      <c r="Q25" s="220">
        <f>SUM(E25:P25)</f>
        <v>534883</v>
      </c>
    </row>
    <row r="26" spans="2:17" ht="18" customHeight="1" x14ac:dyDescent="0.15">
      <c r="B26" s="221"/>
      <c r="C26" s="283" t="s">
        <v>100</v>
      </c>
      <c r="D26" s="309"/>
      <c r="E26" s="233">
        <v>21700</v>
      </c>
      <c r="F26" s="29">
        <v>23802</v>
      </c>
      <c r="G26" s="29">
        <v>30548</v>
      </c>
      <c r="H26" s="29">
        <v>29527</v>
      </c>
      <c r="I26" s="29">
        <v>26087</v>
      </c>
      <c r="J26" s="29">
        <v>27087</v>
      </c>
      <c r="K26" s="29">
        <v>26485</v>
      </c>
      <c r="L26" s="29">
        <v>23908</v>
      </c>
      <c r="M26" s="29">
        <v>25940</v>
      </c>
      <c r="N26" s="29">
        <v>26102</v>
      </c>
      <c r="O26" s="29">
        <v>27495</v>
      </c>
      <c r="P26" s="29">
        <v>28357</v>
      </c>
      <c r="Q26" s="219">
        <f t="shared" si="0"/>
        <v>317038</v>
      </c>
    </row>
    <row r="27" spans="2:17" ht="18" customHeight="1" x14ac:dyDescent="0.15">
      <c r="B27" s="306" t="s">
        <v>104</v>
      </c>
      <c r="C27" s="279"/>
      <c r="D27" s="307"/>
      <c r="E27" s="235">
        <v>19255</v>
      </c>
      <c r="F27" s="52">
        <v>21288</v>
      </c>
      <c r="G27" s="52">
        <v>22733</v>
      </c>
      <c r="H27" s="52">
        <v>21116</v>
      </c>
      <c r="I27" s="52">
        <v>18990</v>
      </c>
      <c r="J27" s="52">
        <v>21444</v>
      </c>
      <c r="K27" s="52">
        <v>19919</v>
      </c>
      <c r="L27" s="52">
        <v>18474</v>
      </c>
      <c r="M27" s="52">
        <v>20661</v>
      </c>
      <c r="N27" s="52">
        <v>21849</v>
      </c>
      <c r="O27" s="52">
        <v>21711</v>
      </c>
      <c r="P27" s="52">
        <v>20503</v>
      </c>
      <c r="Q27" s="222">
        <f t="shared" si="0"/>
        <v>247943</v>
      </c>
    </row>
    <row r="28" spans="2:17" ht="18" customHeight="1" x14ac:dyDescent="0.15">
      <c r="B28" s="218"/>
      <c r="C28" s="281" t="s">
        <v>105</v>
      </c>
      <c r="D28" s="308"/>
      <c r="E28" s="234">
        <v>1524</v>
      </c>
      <c r="F28" s="26">
        <v>1553</v>
      </c>
      <c r="G28" s="26">
        <v>1821</v>
      </c>
      <c r="H28" s="26">
        <v>1606</v>
      </c>
      <c r="I28" s="26">
        <v>1520</v>
      </c>
      <c r="J28" s="26">
        <v>1852</v>
      </c>
      <c r="K28" s="26">
        <v>1557</v>
      </c>
      <c r="L28" s="26">
        <v>1613</v>
      </c>
      <c r="M28" s="26">
        <v>1704</v>
      </c>
      <c r="N28" s="26">
        <v>1732</v>
      </c>
      <c r="O28" s="26">
        <v>1809</v>
      </c>
      <c r="P28" s="26">
        <v>1647</v>
      </c>
      <c r="Q28" s="220">
        <f t="shared" si="0"/>
        <v>19938</v>
      </c>
    </row>
    <row r="29" spans="2:17" ht="18" customHeight="1" x14ac:dyDescent="0.15">
      <c r="B29" s="218"/>
      <c r="C29" s="281" t="s">
        <v>106</v>
      </c>
      <c r="D29" s="308"/>
      <c r="E29" s="234">
        <v>10324</v>
      </c>
      <c r="F29" s="26">
        <v>11552</v>
      </c>
      <c r="G29" s="26">
        <v>12264</v>
      </c>
      <c r="H29" s="26">
        <v>11061</v>
      </c>
      <c r="I29" s="26">
        <v>9863</v>
      </c>
      <c r="J29" s="26">
        <v>10613</v>
      </c>
      <c r="K29" s="26">
        <v>10152</v>
      </c>
      <c r="L29" s="26">
        <v>9455</v>
      </c>
      <c r="M29" s="26">
        <v>10763</v>
      </c>
      <c r="N29" s="26">
        <v>11514</v>
      </c>
      <c r="O29" s="26">
        <v>11328</v>
      </c>
      <c r="P29" s="26">
        <v>10790</v>
      </c>
      <c r="Q29" s="220">
        <f>SUM(E29:P29)</f>
        <v>129679</v>
      </c>
    </row>
    <row r="30" spans="2:17" ht="18" customHeight="1" x14ac:dyDescent="0.15">
      <c r="B30" s="221"/>
      <c r="C30" s="283" t="s">
        <v>100</v>
      </c>
      <c r="D30" s="309"/>
      <c r="E30" s="233">
        <v>7407</v>
      </c>
      <c r="F30" s="29">
        <v>8183</v>
      </c>
      <c r="G30" s="29">
        <v>8648</v>
      </c>
      <c r="H30" s="29">
        <v>8449</v>
      </c>
      <c r="I30" s="29">
        <v>7607</v>
      </c>
      <c r="J30" s="29">
        <v>8979</v>
      </c>
      <c r="K30" s="29">
        <v>8210</v>
      </c>
      <c r="L30" s="29">
        <v>7406</v>
      </c>
      <c r="M30" s="29">
        <v>8194</v>
      </c>
      <c r="N30" s="29">
        <v>8603</v>
      </c>
      <c r="O30" s="29">
        <v>8574</v>
      </c>
      <c r="P30" s="29">
        <v>8066</v>
      </c>
      <c r="Q30" s="219">
        <f t="shared" si="0"/>
        <v>98326</v>
      </c>
    </row>
    <row r="31" spans="2:17" ht="18" customHeight="1" x14ac:dyDescent="0.15">
      <c r="B31" s="310" t="s">
        <v>107</v>
      </c>
      <c r="C31" s="288"/>
      <c r="D31" s="316"/>
      <c r="E31" s="236">
        <v>18389</v>
      </c>
      <c r="F31" s="53">
        <v>19803</v>
      </c>
      <c r="G31" s="53">
        <v>20994</v>
      </c>
      <c r="H31" s="53">
        <v>20386</v>
      </c>
      <c r="I31" s="53">
        <v>19067</v>
      </c>
      <c r="J31" s="53">
        <v>20424</v>
      </c>
      <c r="K31" s="53">
        <v>20715</v>
      </c>
      <c r="L31" s="53">
        <v>19650</v>
      </c>
      <c r="M31" s="53">
        <v>20341</v>
      </c>
      <c r="N31" s="53">
        <v>21602</v>
      </c>
      <c r="O31" s="53">
        <v>21410</v>
      </c>
      <c r="P31" s="53">
        <v>21963</v>
      </c>
      <c r="Q31" s="223">
        <f t="shared" si="0"/>
        <v>244744</v>
      </c>
    </row>
    <row r="32" spans="2:17" ht="18" customHeight="1" x14ac:dyDescent="0.15">
      <c r="B32" s="218"/>
      <c r="C32" s="281" t="s">
        <v>108</v>
      </c>
      <c r="D32" s="308"/>
      <c r="E32" s="234">
        <v>4530</v>
      </c>
      <c r="F32" s="26">
        <v>4689</v>
      </c>
      <c r="G32" s="26">
        <v>5154</v>
      </c>
      <c r="H32" s="26">
        <v>4864</v>
      </c>
      <c r="I32" s="26">
        <v>4905</v>
      </c>
      <c r="J32" s="26">
        <v>5386</v>
      </c>
      <c r="K32" s="26">
        <v>5483</v>
      </c>
      <c r="L32" s="26">
        <v>4980</v>
      </c>
      <c r="M32" s="26">
        <v>5345</v>
      </c>
      <c r="N32" s="26">
        <v>5655</v>
      </c>
      <c r="O32" s="26">
        <v>5520</v>
      </c>
      <c r="P32" s="26">
        <v>5430</v>
      </c>
      <c r="Q32" s="220">
        <f t="shared" si="0"/>
        <v>61941</v>
      </c>
    </row>
    <row r="33" spans="2:17" ht="18" customHeight="1" x14ac:dyDescent="0.15">
      <c r="B33" s="218"/>
      <c r="C33" s="281" t="s">
        <v>109</v>
      </c>
      <c r="D33" s="308"/>
      <c r="E33" s="234">
        <v>2424</v>
      </c>
      <c r="F33" s="26">
        <v>2502</v>
      </c>
      <c r="G33" s="26">
        <v>2813</v>
      </c>
      <c r="H33" s="26">
        <v>2828</v>
      </c>
      <c r="I33" s="26">
        <v>2590</v>
      </c>
      <c r="J33" s="26">
        <v>2909</v>
      </c>
      <c r="K33" s="26">
        <v>2878</v>
      </c>
      <c r="L33" s="26">
        <v>2686</v>
      </c>
      <c r="M33" s="26">
        <v>2831</v>
      </c>
      <c r="N33" s="26">
        <v>2939</v>
      </c>
      <c r="O33" s="26">
        <v>2998</v>
      </c>
      <c r="P33" s="26">
        <v>3100</v>
      </c>
      <c r="Q33" s="220">
        <f t="shared" si="0"/>
        <v>33498</v>
      </c>
    </row>
    <row r="34" spans="2:17" ht="18" customHeight="1" x14ac:dyDescent="0.15">
      <c r="B34" s="221"/>
      <c r="C34" s="283" t="s">
        <v>100</v>
      </c>
      <c r="D34" s="309"/>
      <c r="E34" s="233">
        <v>11435</v>
      </c>
      <c r="F34" s="29">
        <v>12612</v>
      </c>
      <c r="G34" s="29">
        <v>13027</v>
      </c>
      <c r="H34" s="29">
        <v>12694</v>
      </c>
      <c r="I34" s="29">
        <v>11572</v>
      </c>
      <c r="J34" s="29">
        <v>12129</v>
      </c>
      <c r="K34" s="29">
        <v>12354</v>
      </c>
      <c r="L34" s="29">
        <v>11984</v>
      </c>
      <c r="M34" s="29">
        <v>12165</v>
      </c>
      <c r="N34" s="29">
        <v>13008</v>
      </c>
      <c r="O34" s="29">
        <v>12892</v>
      </c>
      <c r="P34" s="29">
        <v>13433</v>
      </c>
      <c r="Q34" s="219">
        <f t="shared" si="0"/>
        <v>149305</v>
      </c>
    </row>
    <row r="35" spans="2:17" ht="18" customHeight="1" x14ac:dyDescent="0.15">
      <c r="B35" s="314" t="s">
        <v>110</v>
      </c>
      <c r="C35" s="264"/>
      <c r="D35" s="315"/>
      <c r="E35" s="237">
        <v>5237</v>
      </c>
      <c r="F35" s="55">
        <v>5206</v>
      </c>
      <c r="G35" s="55">
        <v>5753</v>
      </c>
      <c r="H35" s="55">
        <v>5044</v>
      </c>
      <c r="I35" s="55">
        <v>5058</v>
      </c>
      <c r="J35" s="55">
        <v>5610</v>
      </c>
      <c r="K35" s="55">
        <v>5568</v>
      </c>
      <c r="L35" s="55">
        <v>5264</v>
      </c>
      <c r="M35" s="55">
        <v>5500</v>
      </c>
      <c r="N35" s="55">
        <v>5796</v>
      </c>
      <c r="O35" s="55">
        <v>5830</v>
      </c>
      <c r="P35" s="55">
        <v>5036</v>
      </c>
      <c r="Q35" s="225">
        <f t="shared" si="0"/>
        <v>64902</v>
      </c>
    </row>
    <row r="36" spans="2:17" ht="18" customHeight="1" x14ac:dyDescent="0.15">
      <c r="B36" s="306" t="s">
        <v>111</v>
      </c>
      <c r="C36" s="279"/>
      <c r="D36" s="307"/>
      <c r="E36" s="235">
        <v>21696</v>
      </c>
      <c r="F36" s="52">
        <v>23801</v>
      </c>
      <c r="G36" s="52">
        <v>27093</v>
      </c>
      <c r="H36" s="52">
        <v>24691</v>
      </c>
      <c r="I36" s="52">
        <v>23634</v>
      </c>
      <c r="J36" s="52">
        <v>25749</v>
      </c>
      <c r="K36" s="52">
        <v>25215</v>
      </c>
      <c r="L36" s="52">
        <v>23509</v>
      </c>
      <c r="M36" s="52">
        <v>24119</v>
      </c>
      <c r="N36" s="52">
        <v>24708</v>
      </c>
      <c r="O36" s="52">
        <v>24143</v>
      </c>
      <c r="P36" s="52">
        <v>23900</v>
      </c>
      <c r="Q36" s="222">
        <f t="shared" si="0"/>
        <v>292258</v>
      </c>
    </row>
    <row r="37" spans="2:17" ht="18" customHeight="1" x14ac:dyDescent="0.15">
      <c r="B37" s="218"/>
      <c r="C37" s="281" t="s">
        <v>112</v>
      </c>
      <c r="D37" s="308"/>
      <c r="E37" s="234">
        <v>1874</v>
      </c>
      <c r="F37" s="26">
        <v>2329</v>
      </c>
      <c r="G37" s="26">
        <v>2820</v>
      </c>
      <c r="H37" s="26">
        <v>1848</v>
      </c>
      <c r="I37" s="26">
        <v>1763</v>
      </c>
      <c r="J37" s="26">
        <v>2134</v>
      </c>
      <c r="K37" s="26">
        <v>2029</v>
      </c>
      <c r="L37" s="26">
        <v>1832</v>
      </c>
      <c r="M37" s="26">
        <v>2125</v>
      </c>
      <c r="N37" s="26">
        <v>2229</v>
      </c>
      <c r="O37" s="26">
        <v>2004</v>
      </c>
      <c r="P37" s="26">
        <v>2190</v>
      </c>
      <c r="Q37" s="220">
        <f t="shared" si="0"/>
        <v>25177</v>
      </c>
    </row>
    <row r="38" spans="2:17" ht="18" customHeight="1" x14ac:dyDescent="0.15">
      <c r="B38" s="218"/>
      <c r="C38" s="281" t="s">
        <v>113</v>
      </c>
      <c r="D38" s="308"/>
      <c r="E38" s="234">
        <v>3130</v>
      </c>
      <c r="F38" s="26">
        <v>3464</v>
      </c>
      <c r="G38" s="26">
        <v>3713</v>
      </c>
      <c r="H38" s="26">
        <v>3719</v>
      </c>
      <c r="I38" s="26">
        <v>3286</v>
      </c>
      <c r="J38" s="26">
        <v>3523</v>
      </c>
      <c r="K38" s="26">
        <v>3677</v>
      </c>
      <c r="L38" s="26">
        <v>3483</v>
      </c>
      <c r="M38" s="26">
        <v>3496</v>
      </c>
      <c r="N38" s="26">
        <v>3591</v>
      </c>
      <c r="O38" s="26">
        <v>3642</v>
      </c>
      <c r="P38" s="26">
        <v>3529</v>
      </c>
      <c r="Q38" s="220">
        <f t="shared" si="0"/>
        <v>42253</v>
      </c>
    </row>
    <row r="39" spans="2:17" ht="18" customHeight="1" x14ac:dyDescent="0.15">
      <c r="B39" s="218"/>
      <c r="C39" s="281" t="s">
        <v>114</v>
      </c>
      <c r="D39" s="308"/>
      <c r="E39" s="234">
        <v>291</v>
      </c>
      <c r="F39" s="26">
        <v>427</v>
      </c>
      <c r="G39" s="26">
        <v>475</v>
      </c>
      <c r="H39" s="26">
        <v>417</v>
      </c>
      <c r="I39" s="26">
        <v>344</v>
      </c>
      <c r="J39" s="26">
        <v>384</v>
      </c>
      <c r="K39" s="26">
        <v>349</v>
      </c>
      <c r="L39" s="26">
        <v>450</v>
      </c>
      <c r="M39" s="26">
        <v>315</v>
      </c>
      <c r="N39" s="26">
        <v>340</v>
      </c>
      <c r="O39" s="26">
        <v>376</v>
      </c>
      <c r="P39" s="26">
        <v>410</v>
      </c>
      <c r="Q39" s="220">
        <f t="shared" si="0"/>
        <v>4578</v>
      </c>
    </row>
    <row r="40" spans="2:17" ht="18" customHeight="1" x14ac:dyDescent="0.15">
      <c r="B40" s="218"/>
      <c r="C40" s="292" t="s">
        <v>100</v>
      </c>
      <c r="D40" s="317"/>
      <c r="E40" s="238">
        <v>16401</v>
      </c>
      <c r="F40" s="27">
        <v>17581</v>
      </c>
      <c r="G40" s="27">
        <v>20085</v>
      </c>
      <c r="H40" s="27">
        <v>18707</v>
      </c>
      <c r="I40" s="27">
        <v>18241</v>
      </c>
      <c r="J40" s="27">
        <v>19708</v>
      </c>
      <c r="K40" s="27">
        <v>19160</v>
      </c>
      <c r="L40" s="27">
        <v>17744</v>
      </c>
      <c r="M40" s="27">
        <v>18183</v>
      </c>
      <c r="N40" s="27">
        <v>18548</v>
      </c>
      <c r="O40" s="27">
        <v>18121</v>
      </c>
      <c r="P40" s="27">
        <v>17771</v>
      </c>
      <c r="Q40" s="226">
        <f t="shared" si="0"/>
        <v>220250</v>
      </c>
    </row>
    <row r="41" spans="2:17" s="42" customFormat="1" ht="20.100000000000001" customHeight="1" thickBot="1" x14ac:dyDescent="0.2">
      <c r="B41" s="297" t="s">
        <v>116</v>
      </c>
      <c r="C41" s="298"/>
      <c r="D41" s="299"/>
      <c r="E41" s="239">
        <v>402936</v>
      </c>
      <c r="F41" s="227">
        <v>432841</v>
      </c>
      <c r="G41" s="227">
        <v>488837</v>
      </c>
      <c r="H41" s="227">
        <v>470227</v>
      </c>
      <c r="I41" s="227">
        <v>427728</v>
      </c>
      <c r="J41" s="227">
        <v>473320</v>
      </c>
      <c r="K41" s="227">
        <v>469893</v>
      </c>
      <c r="L41" s="227">
        <v>435664</v>
      </c>
      <c r="M41" s="227">
        <v>463450</v>
      </c>
      <c r="N41" s="227">
        <v>476406</v>
      </c>
      <c r="O41" s="227">
        <v>477069</v>
      </c>
      <c r="P41" s="227">
        <v>465837</v>
      </c>
      <c r="Q41" s="228">
        <f>SUM(E41:P41)</f>
        <v>5484208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2024-07-19T00:57:47Z</cp:lastPrinted>
  <dcterms:created xsi:type="dcterms:W3CDTF">2003-06-17T05:12:05Z</dcterms:created>
  <dcterms:modified xsi:type="dcterms:W3CDTF">2024-07-22T02:36:35Z</dcterms:modified>
</cp:coreProperties>
</file>