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X:\j31統計\ホームページ統計資料\01月次\"/>
    </mc:Choice>
  </mc:AlternateContent>
  <xr:revisionPtr revIDLastSave="0" documentId="13_ncr:1_{B5468204-5DB4-4BBC-A658-52302461FA8F}" xr6:coauthVersionLast="47" xr6:coauthVersionMax="47" xr10:uidLastSave="{00000000-0000-0000-0000-000000000000}"/>
  <bookViews>
    <workbookView xWindow="-120" yWindow="-120" windowWidth="29040" windowHeight="15720" tabRatio="755" activeTab="3" xr2:uid="{00000000-000D-0000-FFFF-FFFF00000000}"/>
  </bookViews>
  <sheets>
    <sheet name="原材料輸出" sheetId="1" r:id="rId1"/>
    <sheet name="製品輸出" sheetId="4" r:id="rId2"/>
    <sheet name="原材料輸入" sheetId="5" r:id="rId3"/>
    <sheet name="製品輸入" sheetId="6" r:id="rId4"/>
  </sheets>
  <definedNames>
    <definedName name="_xlnm.Print_Area" localSheetId="0">原材料輸出!$B$2:$AB$58</definedName>
    <definedName name="_xlnm.Print_Area" localSheetId="2">原材料輸入!$B$2:$AB$60</definedName>
    <definedName name="_xlnm.Print_Area" localSheetId="1">製品輸出!$B$2:$AB$46</definedName>
    <definedName name="_xlnm.Print_Area" localSheetId="3">製品輸入!$B$2:$AB$49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6" i="1" l="1"/>
  <c r="AA6" i="5"/>
  <c r="AA7" i="5"/>
  <c r="AA8" i="5"/>
  <c r="AA9" i="5"/>
  <c r="AA10" i="5"/>
  <c r="AA11" i="5"/>
  <c r="AA12" i="5"/>
  <c r="AA13" i="5"/>
  <c r="AA14" i="5"/>
  <c r="AA15" i="5"/>
  <c r="AA16" i="5"/>
  <c r="AA17" i="5"/>
  <c r="AA18" i="5"/>
  <c r="AA19" i="5"/>
  <c r="AA20" i="5"/>
  <c r="AA21" i="5"/>
  <c r="AA22" i="5"/>
  <c r="AA23" i="5"/>
  <c r="AA24" i="5"/>
  <c r="AA25" i="5"/>
  <c r="AA26" i="5"/>
  <c r="AA27" i="5"/>
  <c r="AA28" i="5"/>
  <c r="AA29" i="5"/>
  <c r="AA30" i="5"/>
  <c r="AA31" i="5"/>
  <c r="AA32" i="5"/>
  <c r="AA33" i="5"/>
  <c r="AA34" i="5"/>
  <c r="AA35" i="5"/>
  <c r="AA36" i="5"/>
  <c r="AA37" i="5"/>
  <c r="AA38" i="5"/>
  <c r="AA39" i="5"/>
  <c r="AA40" i="5"/>
  <c r="AA41" i="5"/>
  <c r="AA42" i="5"/>
  <c r="AA43" i="5"/>
  <c r="AA44" i="5"/>
  <c r="AA45" i="5"/>
  <c r="AA46" i="5"/>
  <c r="AA47" i="5"/>
  <c r="AA48" i="5"/>
  <c r="AA49" i="5"/>
  <c r="AA50" i="5"/>
  <c r="AA51" i="5"/>
  <c r="AA52" i="5"/>
  <c r="AA53" i="5"/>
  <c r="AA54" i="5"/>
  <c r="AA55" i="5"/>
  <c r="AA56" i="5"/>
  <c r="AA57" i="5"/>
  <c r="AA45" i="4"/>
  <c r="AB6" i="1"/>
  <c r="AA15" i="1"/>
  <c r="AA7" i="1"/>
  <c r="AA55" i="1" l="1"/>
  <c r="AA6" i="4" l="1"/>
  <c r="AB21" i="5" l="1"/>
  <c r="AB43" i="6" l="1"/>
  <c r="AA43" i="6"/>
  <c r="AB41" i="6"/>
  <c r="AA41" i="6"/>
  <c r="AB39" i="6"/>
  <c r="AA39" i="6"/>
  <c r="AB37" i="6"/>
  <c r="AA37" i="6"/>
  <c r="AB35" i="6"/>
  <c r="AA35" i="6"/>
  <c r="AB33" i="6"/>
  <c r="AA33" i="6"/>
  <c r="AA31" i="6"/>
  <c r="AB29" i="6"/>
  <c r="AA29" i="6"/>
  <c r="AB25" i="6"/>
  <c r="AA25" i="6"/>
  <c r="AB23" i="6"/>
  <c r="AA23" i="6"/>
  <c r="AB21" i="6"/>
  <c r="AA21" i="6"/>
  <c r="AB19" i="6"/>
  <c r="AA19" i="6"/>
  <c r="AA17" i="6"/>
  <c r="AB15" i="6"/>
  <c r="AA15" i="6"/>
  <c r="AB11" i="6"/>
  <c r="AA11" i="6"/>
  <c r="AB9" i="6"/>
  <c r="AA9" i="6"/>
  <c r="AB7" i="6"/>
  <c r="AA7" i="6"/>
  <c r="AB48" i="5"/>
  <c r="AB37" i="5"/>
  <c r="AB32" i="5"/>
  <c r="AA42" i="4"/>
  <c r="AA38" i="4"/>
  <c r="AA34" i="4"/>
  <c r="AA30" i="4"/>
  <c r="AA26" i="4"/>
  <c r="AA22" i="4"/>
  <c r="AA18" i="4"/>
  <c r="AA14" i="4"/>
  <c r="AA10" i="4"/>
  <c r="AA53" i="1"/>
  <c r="AA50" i="1"/>
  <c r="AA49" i="1"/>
  <c r="AA45" i="1"/>
  <c r="AA41" i="1"/>
  <c r="AA37" i="1"/>
  <c r="AA33" i="1"/>
  <c r="AA29" i="1"/>
  <c r="AA25" i="1"/>
  <c r="AA21" i="1"/>
  <c r="AA17" i="1"/>
  <c r="AA13" i="1"/>
  <c r="AA9" i="1"/>
  <c r="AA27" i="6"/>
  <c r="AB18" i="5"/>
  <c r="AB14" i="5"/>
  <c r="AB10" i="5"/>
  <c r="AB53" i="5"/>
  <c r="AB54" i="5"/>
  <c r="AB6" i="5"/>
  <c r="AB7" i="5"/>
  <c r="AB50" i="1"/>
  <c r="AB52" i="5"/>
  <c r="AB51" i="5"/>
  <c r="AB57" i="5"/>
  <c r="AB56" i="5"/>
  <c r="AB55" i="5"/>
  <c r="AB50" i="5"/>
  <c r="AB49" i="5"/>
  <c r="AB47" i="5"/>
  <c r="AB46" i="5"/>
  <c r="AB45" i="5"/>
  <c r="AB44" i="5"/>
  <c r="AB43" i="5"/>
  <c r="AB42" i="5"/>
  <c r="AB41" i="5"/>
  <c r="AB40" i="5"/>
  <c r="AB39" i="5"/>
  <c r="AB38" i="5"/>
  <c r="AB36" i="5"/>
  <c r="AB35" i="5"/>
  <c r="AB34" i="5"/>
  <c r="AB33" i="5"/>
  <c r="AB31" i="5"/>
  <c r="AB30" i="5"/>
  <c r="AB29" i="5"/>
  <c r="AB28" i="5"/>
  <c r="AB27" i="5"/>
  <c r="AB26" i="5"/>
  <c r="AB25" i="5"/>
  <c r="AB24" i="5"/>
  <c r="AB23" i="5"/>
  <c r="AB22" i="5"/>
  <c r="AB20" i="5"/>
  <c r="AB19" i="5"/>
  <c r="AB17" i="5"/>
  <c r="AB16" i="5"/>
  <c r="AB15" i="5"/>
  <c r="AB13" i="5"/>
  <c r="AB12" i="5"/>
  <c r="AB11" i="5"/>
  <c r="AB9" i="5"/>
  <c r="AB8" i="5"/>
  <c r="AB55" i="1"/>
  <c r="AB54" i="1"/>
  <c r="AA54" i="1"/>
  <c r="AB56" i="1"/>
  <c r="AA56" i="1"/>
  <c r="AB53" i="1"/>
  <c r="AB52" i="1"/>
  <c r="AA52" i="1"/>
  <c r="AB51" i="1"/>
  <c r="AA51" i="1"/>
  <c r="AB49" i="1"/>
  <c r="AB48" i="1"/>
  <c r="AA48" i="1"/>
  <c r="AB47" i="1"/>
  <c r="AA47" i="1"/>
  <c r="AB46" i="1"/>
  <c r="AA46" i="1"/>
  <c r="AB45" i="1"/>
  <c r="AB44" i="1"/>
  <c r="AA44" i="1"/>
  <c r="AB43" i="1"/>
  <c r="AA43" i="1"/>
  <c r="AB42" i="1"/>
  <c r="AA42" i="1"/>
  <c r="AB41" i="1"/>
  <c r="AB40" i="1"/>
  <c r="AA40" i="1"/>
  <c r="AB39" i="1"/>
  <c r="AA39" i="1"/>
  <c r="AB38" i="1"/>
  <c r="AA38" i="1"/>
  <c r="AB37" i="1"/>
  <c r="AB36" i="1"/>
  <c r="AA36" i="1"/>
  <c r="AB35" i="1"/>
  <c r="AA35" i="1"/>
  <c r="AB34" i="1"/>
  <c r="AA34" i="1"/>
  <c r="AB33" i="1"/>
  <c r="AB32" i="1"/>
  <c r="AA32" i="1"/>
  <c r="AB31" i="1"/>
  <c r="AA31" i="1"/>
  <c r="AB30" i="1"/>
  <c r="AA30" i="1"/>
  <c r="AB29" i="1"/>
  <c r="AB28" i="1"/>
  <c r="AA28" i="1"/>
  <c r="AB27" i="1"/>
  <c r="AA27" i="1"/>
  <c r="AB26" i="1"/>
  <c r="AA26" i="1"/>
  <c r="AB25" i="1"/>
  <c r="AB24" i="1"/>
  <c r="AA24" i="1"/>
  <c r="AB23" i="1"/>
  <c r="AA23" i="1"/>
  <c r="AB22" i="1"/>
  <c r="AA22" i="1"/>
  <c r="AB21" i="1"/>
  <c r="AB20" i="1"/>
  <c r="AA20" i="1"/>
  <c r="AB19" i="1"/>
  <c r="AA19" i="1"/>
  <c r="AB18" i="1"/>
  <c r="AA18" i="1"/>
  <c r="AB17" i="1"/>
  <c r="AB16" i="1"/>
  <c r="AA16" i="1"/>
  <c r="AB15" i="1"/>
  <c r="AB14" i="1"/>
  <c r="AA14" i="1"/>
  <c r="AB13" i="1"/>
  <c r="AB12" i="1"/>
  <c r="AA12" i="1"/>
  <c r="AB11" i="1"/>
  <c r="AA11" i="1"/>
  <c r="AB10" i="1"/>
  <c r="AA10" i="1"/>
  <c r="AB9" i="1"/>
  <c r="AB8" i="1"/>
  <c r="AA8" i="1"/>
  <c r="AB7" i="1"/>
  <c r="AB45" i="4"/>
  <c r="AB44" i="4"/>
  <c r="AA44" i="4"/>
  <c r="AB43" i="4"/>
  <c r="AA43" i="4"/>
  <c r="AB42" i="4"/>
  <c r="AB41" i="4"/>
  <c r="AA41" i="4"/>
  <c r="AB40" i="4"/>
  <c r="AA40" i="4"/>
  <c r="AB39" i="4"/>
  <c r="AA39" i="4"/>
  <c r="AB38" i="4"/>
  <c r="AB37" i="4"/>
  <c r="AA37" i="4"/>
  <c r="AB36" i="4"/>
  <c r="AA36" i="4"/>
  <c r="AB35" i="4"/>
  <c r="AA35" i="4"/>
  <c r="AB34" i="4"/>
  <c r="AB33" i="4"/>
  <c r="AA33" i="4"/>
  <c r="AB32" i="4"/>
  <c r="AA32" i="4"/>
  <c r="AB31" i="4"/>
  <c r="AA31" i="4"/>
  <c r="AB30" i="4"/>
  <c r="AB29" i="4"/>
  <c r="AA29" i="4"/>
  <c r="AB28" i="4"/>
  <c r="AA28" i="4"/>
  <c r="AB27" i="4"/>
  <c r="AA27" i="4"/>
  <c r="AB26" i="4"/>
  <c r="AB25" i="4"/>
  <c r="AA25" i="4"/>
  <c r="AB24" i="4"/>
  <c r="AA24" i="4"/>
  <c r="AB23" i="4"/>
  <c r="AA23" i="4"/>
  <c r="AB22" i="4"/>
  <c r="AB21" i="4"/>
  <c r="AA21" i="4"/>
  <c r="AB20" i="4"/>
  <c r="AA20" i="4"/>
  <c r="AB19" i="4"/>
  <c r="AA19" i="4"/>
  <c r="AB18" i="4"/>
  <c r="AB17" i="4"/>
  <c r="AA17" i="4"/>
  <c r="AB16" i="4"/>
  <c r="AA16" i="4"/>
  <c r="AB15" i="4"/>
  <c r="AA15" i="4"/>
  <c r="AB14" i="4"/>
  <c r="AB13" i="4"/>
  <c r="AA13" i="4"/>
  <c r="AB12" i="4"/>
  <c r="AA12" i="4"/>
  <c r="AB11" i="4"/>
  <c r="AA11" i="4"/>
  <c r="AB10" i="4"/>
  <c r="AB9" i="4"/>
  <c r="AA9" i="4"/>
  <c r="AB8" i="4"/>
  <c r="AA8" i="4"/>
  <c r="AB7" i="4"/>
  <c r="AA7" i="4"/>
  <c r="AB6" i="4"/>
  <c r="AB46" i="6"/>
  <c r="AB6" i="6"/>
  <c r="AA6" i="6"/>
  <c r="AA46" i="6"/>
  <c r="AB45" i="6"/>
  <c r="AA45" i="6"/>
  <c r="AB44" i="6"/>
  <c r="AA44" i="6"/>
  <c r="AB42" i="6"/>
  <c r="AA42" i="6"/>
  <c r="AB40" i="6"/>
  <c r="AA40" i="6"/>
  <c r="AB38" i="6"/>
  <c r="AA38" i="6"/>
  <c r="AB36" i="6"/>
  <c r="AA36" i="6"/>
  <c r="AB34" i="6"/>
  <c r="AA34" i="6"/>
  <c r="AB32" i="6"/>
  <c r="AA32" i="6"/>
  <c r="AB31" i="6"/>
  <c r="AB30" i="6"/>
  <c r="AA30" i="6"/>
  <c r="AB28" i="6"/>
  <c r="AA28" i="6"/>
  <c r="AB27" i="6"/>
  <c r="AB26" i="6"/>
  <c r="AA26" i="6"/>
  <c r="AB24" i="6"/>
  <c r="AA24" i="6"/>
  <c r="AB22" i="6"/>
  <c r="AA22" i="6"/>
  <c r="AB20" i="6"/>
  <c r="AA20" i="6"/>
  <c r="AB18" i="6"/>
  <c r="AA18" i="6"/>
  <c r="AB17" i="6"/>
  <c r="AB16" i="6"/>
  <c r="AA16" i="6"/>
  <c r="AB14" i="6"/>
  <c r="AA14" i="6"/>
  <c r="AB13" i="6"/>
  <c r="AA13" i="6"/>
  <c r="AB12" i="6"/>
  <c r="AA12" i="6"/>
  <c r="AB10" i="6"/>
  <c r="AA10" i="6"/>
  <c r="AB8" i="6"/>
  <c r="AA8" i="6"/>
</calcChain>
</file>

<file path=xl/sharedStrings.xml><?xml version="1.0" encoding="utf-8"?>
<sst xmlns="http://schemas.openxmlformats.org/spreadsheetml/2006/main" count="539" uniqueCount="296">
  <si>
    <t>１月</t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</si>
  <si>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</si>
  <si>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</si>
  <si>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</si>
  <si>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</si>
  <si>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</si>
  <si>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</si>
  <si>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</si>
  <si>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</si>
  <si>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</si>
  <si>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</si>
  <si>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</si>
  <si>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熱硬化性樹脂　計</t>
  </si>
  <si>
    <t>原　材　料　合 　計</t>
  </si>
  <si>
    <t>年計</t>
    <rPh sb="0" eb="1">
      <t>ネン</t>
    </rPh>
    <rPh sb="1" eb="2">
      <t>ケイ</t>
    </rPh>
    <phoneticPr fontId="2"/>
  </si>
  <si>
    <t>製　　品　　合　　計</t>
  </si>
  <si>
    <t>７月</t>
    <phoneticPr fontId="2"/>
  </si>
  <si>
    <t>８月</t>
    <phoneticPr fontId="2"/>
  </si>
  <si>
    <t>９月</t>
    <phoneticPr fontId="2"/>
  </si>
  <si>
    <t>１０月</t>
    <phoneticPr fontId="2"/>
  </si>
  <si>
    <t>１１月</t>
    <phoneticPr fontId="2"/>
  </si>
  <si>
    <t>１２月</t>
    <phoneticPr fontId="2"/>
  </si>
  <si>
    <t>熱可塑性樹脂　計</t>
    <phoneticPr fontId="2"/>
  </si>
  <si>
    <t>Description</t>
  </si>
  <si>
    <t>Phenol-formaldehyde resins</t>
    <phoneticPr fontId="2"/>
  </si>
  <si>
    <t>Urea-formaldehyde resins</t>
    <phoneticPr fontId="2"/>
  </si>
  <si>
    <t>Melamine-formaldehyde resins</t>
    <phoneticPr fontId="2"/>
  </si>
  <si>
    <t>Amino resins</t>
    <phoneticPr fontId="2"/>
  </si>
  <si>
    <t>Alkyd resins</t>
    <phoneticPr fontId="2"/>
  </si>
  <si>
    <t>Unsaturated polyester resins</t>
    <phoneticPr fontId="2"/>
  </si>
  <si>
    <t>Epoxy resins</t>
    <phoneticPr fontId="2"/>
  </si>
  <si>
    <t>Plyurethane resins</t>
    <phoneticPr fontId="2"/>
  </si>
  <si>
    <t>Silicone</t>
    <phoneticPr fontId="2"/>
  </si>
  <si>
    <t>Thermosetting Resin (Total)</t>
  </si>
  <si>
    <t>Polyethylene</t>
    <phoneticPr fontId="2"/>
  </si>
  <si>
    <t>Low-density</t>
    <phoneticPr fontId="2"/>
  </si>
  <si>
    <t>High-density</t>
    <phoneticPr fontId="2"/>
  </si>
  <si>
    <t>Ethylene-vinyl acetate copolymers</t>
    <phoneticPr fontId="2"/>
  </si>
  <si>
    <t>For others</t>
    <phoneticPr fontId="2"/>
  </si>
  <si>
    <t>Propylene copolymers</t>
    <phoneticPr fontId="2"/>
  </si>
  <si>
    <t>Polypropylene</t>
    <phoneticPr fontId="2"/>
  </si>
  <si>
    <t>Other polypropylene polymers</t>
    <phoneticPr fontId="2"/>
  </si>
  <si>
    <t>Other olefins polymers</t>
    <phoneticPr fontId="2"/>
  </si>
  <si>
    <t>Polyisobutylene</t>
    <phoneticPr fontId="2"/>
  </si>
  <si>
    <t>Polystyrene</t>
    <phoneticPr fontId="2"/>
  </si>
  <si>
    <t>GP-HI: Molding materials</t>
    <phoneticPr fontId="2"/>
  </si>
  <si>
    <t>Foamed polystyrene</t>
    <phoneticPr fontId="2"/>
  </si>
  <si>
    <t>Styrene-acrylonitrile</t>
    <phoneticPr fontId="2"/>
  </si>
  <si>
    <t>Acrylonitrile-butadiene-styrene</t>
    <phoneticPr fontId="2"/>
  </si>
  <si>
    <t>Polyvinyl</t>
    <phoneticPr fontId="2"/>
  </si>
  <si>
    <t>Polyvinyl chloride rsins</t>
    <phoneticPr fontId="2"/>
  </si>
  <si>
    <t>Polyvinyl chloride compound</t>
    <phoneticPr fontId="2"/>
  </si>
  <si>
    <t>Vinyl chloride-vinyl acetate copolymers</t>
    <phoneticPr fontId="2"/>
  </si>
  <si>
    <t>Polyvinylidene chloride</t>
    <phoneticPr fontId="2"/>
  </si>
  <si>
    <t>Fluorocarbon resins</t>
    <phoneticPr fontId="2"/>
  </si>
  <si>
    <t>Polyvinyl acetate</t>
    <phoneticPr fontId="2"/>
  </si>
  <si>
    <t>Polyvinyl alcohol</t>
    <phoneticPr fontId="2"/>
  </si>
  <si>
    <t>Acrylic polymers</t>
    <phoneticPr fontId="2"/>
  </si>
  <si>
    <t>Polymethyl methacrylate</t>
    <phoneticPr fontId="2"/>
  </si>
  <si>
    <t>Polyethers</t>
    <phoneticPr fontId="2"/>
  </si>
  <si>
    <t>Polyacetal resins</t>
    <phoneticPr fontId="2"/>
  </si>
  <si>
    <t>Other polyethers</t>
    <phoneticPr fontId="2"/>
  </si>
  <si>
    <t>Polycarbonate</t>
    <phoneticPr fontId="2"/>
  </si>
  <si>
    <t>Polyamide resins</t>
    <phoneticPr fontId="2"/>
  </si>
  <si>
    <t>Polyethylene terephthalate</t>
    <phoneticPr fontId="2"/>
  </si>
  <si>
    <t>Petroleum resins</t>
    <phoneticPr fontId="2"/>
  </si>
  <si>
    <t>Thermoplastic resin (Total)</t>
  </si>
  <si>
    <t>Waste and scrap of plastics</t>
    <phoneticPr fontId="2"/>
  </si>
  <si>
    <t>Others resins</t>
    <phoneticPr fontId="2"/>
  </si>
  <si>
    <t>Grand total</t>
    <phoneticPr fontId="2"/>
  </si>
  <si>
    <t>Description</t>
    <phoneticPr fontId="2"/>
  </si>
  <si>
    <t>Rods,sticks and Profile shapes</t>
    <phoneticPr fontId="2"/>
  </si>
  <si>
    <t>Polyvinyl chloride</t>
    <phoneticPr fontId="2"/>
  </si>
  <si>
    <t>Tubes,pipes and hoses</t>
    <phoneticPr fontId="2"/>
  </si>
  <si>
    <t>Fittings</t>
    <phoneticPr fontId="2"/>
  </si>
  <si>
    <t>Floor coverings,wall or ceiling coverrings</t>
    <phoneticPr fontId="2"/>
  </si>
  <si>
    <t>Self-adhesive plates,sheets,film,foil and tape</t>
    <phoneticPr fontId="2"/>
  </si>
  <si>
    <t>Polyurethane</t>
    <phoneticPr fontId="2"/>
  </si>
  <si>
    <t>Polyester</t>
    <phoneticPr fontId="2"/>
  </si>
  <si>
    <t>Unsaturated polyester</t>
    <phoneticPr fontId="2"/>
  </si>
  <si>
    <t>Polyvinyl butyral</t>
    <phoneticPr fontId="2"/>
  </si>
  <si>
    <t>Polyamide</t>
    <phoneticPr fontId="2"/>
  </si>
  <si>
    <t>Amino-resin</t>
    <phoneticPr fontId="2"/>
  </si>
  <si>
    <t>Phenolic resin</t>
    <phoneticPr fontId="2"/>
  </si>
  <si>
    <t>Baths,wash-basins and sanitary ware</t>
    <phoneticPr fontId="2"/>
  </si>
  <si>
    <t>Conveyance or packing</t>
    <phoneticPr fontId="2"/>
  </si>
  <si>
    <t>Boxes,cases and crates</t>
    <phoneticPr fontId="2"/>
  </si>
  <si>
    <t>Sacks and bags of polyethylene</t>
    <phoneticPr fontId="2"/>
  </si>
  <si>
    <t>Sacks and bags of other plastics</t>
    <phoneticPr fontId="2"/>
  </si>
  <si>
    <t>Table and Kichen wares</t>
    <phoneticPr fontId="2"/>
  </si>
  <si>
    <t>Builder's ware of plastics</t>
    <phoneticPr fontId="2"/>
  </si>
  <si>
    <t>Others</t>
    <phoneticPr fontId="2"/>
  </si>
  <si>
    <t>Grand Total</t>
    <phoneticPr fontId="2"/>
  </si>
  <si>
    <t>Phenol-formaldehyde resins</t>
    <phoneticPr fontId="2"/>
  </si>
  <si>
    <t>Urea-formaldehyde resins</t>
    <phoneticPr fontId="2"/>
  </si>
  <si>
    <t>Melamine-formaldehyde resins</t>
    <phoneticPr fontId="2"/>
  </si>
  <si>
    <t>Amino resins</t>
    <phoneticPr fontId="2"/>
  </si>
  <si>
    <t>Alkyd resins</t>
    <phoneticPr fontId="2"/>
  </si>
  <si>
    <t>Unsaturated polyester resins</t>
    <phoneticPr fontId="2"/>
  </si>
  <si>
    <t>Epoxy resins</t>
    <phoneticPr fontId="2"/>
  </si>
  <si>
    <t>Plyurethane resins</t>
    <phoneticPr fontId="2"/>
  </si>
  <si>
    <t>Silicone</t>
    <phoneticPr fontId="2"/>
  </si>
  <si>
    <t>Polyethylene</t>
    <phoneticPr fontId="2"/>
  </si>
  <si>
    <t>Low-density</t>
    <phoneticPr fontId="2"/>
  </si>
  <si>
    <t>High-density</t>
    <phoneticPr fontId="2"/>
  </si>
  <si>
    <t>Ethylene-vinyl acetate copolymers</t>
    <phoneticPr fontId="2"/>
  </si>
  <si>
    <t>For others</t>
    <phoneticPr fontId="2"/>
  </si>
  <si>
    <t>Propylene copolymers</t>
    <phoneticPr fontId="2"/>
  </si>
  <si>
    <t>Polypropylene</t>
    <phoneticPr fontId="2"/>
  </si>
  <si>
    <t>Other polypropylene polymers</t>
    <phoneticPr fontId="2"/>
  </si>
  <si>
    <t>Other olefins polymers</t>
    <phoneticPr fontId="2"/>
  </si>
  <si>
    <t>Polyisobutylene</t>
    <phoneticPr fontId="2"/>
  </si>
  <si>
    <t>Polystyrene</t>
    <phoneticPr fontId="2"/>
  </si>
  <si>
    <t>GP-HI: Molding materials</t>
    <phoneticPr fontId="2"/>
  </si>
  <si>
    <t>Foamed polystyrene</t>
    <phoneticPr fontId="2"/>
  </si>
  <si>
    <t>Styrene-acrylonitrile</t>
    <phoneticPr fontId="2"/>
  </si>
  <si>
    <t>Acrylonitrile-butadiene-styrene</t>
    <phoneticPr fontId="2"/>
  </si>
  <si>
    <t>Polyvinyl</t>
    <phoneticPr fontId="2"/>
  </si>
  <si>
    <t>Polyvinyl chloride rsins</t>
    <phoneticPr fontId="2"/>
  </si>
  <si>
    <t>Polyvinyl chloride compound</t>
    <phoneticPr fontId="2"/>
  </si>
  <si>
    <t>Vinyl chloride-vinyl acetate copolymers</t>
    <phoneticPr fontId="2"/>
  </si>
  <si>
    <t>Polyvinylidene chloride</t>
    <phoneticPr fontId="2"/>
  </si>
  <si>
    <t>Fluorocarbon resins</t>
    <phoneticPr fontId="2"/>
  </si>
  <si>
    <t>Polyvinyl acetate</t>
    <phoneticPr fontId="2"/>
  </si>
  <si>
    <t>Polyvinyl alcohol</t>
    <phoneticPr fontId="2"/>
  </si>
  <si>
    <t>Acrylic polymers</t>
    <phoneticPr fontId="2"/>
  </si>
  <si>
    <t>Polymethyl methacrylate</t>
    <phoneticPr fontId="2"/>
  </si>
  <si>
    <t>Polyethers</t>
    <phoneticPr fontId="2"/>
  </si>
  <si>
    <t>Polyacetal resins</t>
    <phoneticPr fontId="2"/>
  </si>
  <si>
    <t>Other polyethers</t>
    <phoneticPr fontId="2"/>
  </si>
  <si>
    <t>Polycarbonate</t>
    <phoneticPr fontId="2"/>
  </si>
  <si>
    <t>Polyamide resins</t>
    <phoneticPr fontId="2"/>
  </si>
  <si>
    <t>Polyethylene terephthalate</t>
    <phoneticPr fontId="2"/>
  </si>
  <si>
    <t>Petroleum resins</t>
    <phoneticPr fontId="2"/>
  </si>
  <si>
    <t>Thermoplastic resin (Total)</t>
    <phoneticPr fontId="2"/>
  </si>
  <si>
    <t>Waste and scrap of plastics</t>
    <phoneticPr fontId="2"/>
  </si>
  <si>
    <t>Others resins</t>
    <phoneticPr fontId="2"/>
  </si>
  <si>
    <t>Grand total</t>
    <phoneticPr fontId="2"/>
  </si>
  <si>
    <t>Fittings</t>
  </si>
  <si>
    <t>Fluorine resin</t>
    <phoneticPr fontId="2"/>
  </si>
  <si>
    <t>Conveyance or packing</t>
  </si>
  <si>
    <t>Table and Kichen wares</t>
  </si>
  <si>
    <t>Grand Total</t>
  </si>
  <si>
    <t>数 量</t>
    <phoneticPr fontId="2"/>
  </si>
  <si>
    <t>金 額</t>
    <phoneticPr fontId="2"/>
  </si>
  <si>
    <t>　フェノール樹脂</t>
    <phoneticPr fontId="2"/>
  </si>
  <si>
    <t>　ユリア樹脂</t>
    <phoneticPr fontId="2"/>
  </si>
  <si>
    <t>　メラミン樹脂</t>
    <phoneticPr fontId="2"/>
  </si>
  <si>
    <t>　アミノ樹脂</t>
    <phoneticPr fontId="2"/>
  </si>
  <si>
    <t>　アルキド樹脂</t>
    <phoneticPr fontId="2"/>
  </si>
  <si>
    <t>　不飽和ポリエステル樹脂</t>
    <phoneticPr fontId="2"/>
  </si>
  <si>
    <t>　エポキシ樹脂</t>
    <phoneticPr fontId="2"/>
  </si>
  <si>
    <t>　ウレタン樹脂</t>
    <phoneticPr fontId="2"/>
  </si>
  <si>
    <t>　エチレン重合体（計）</t>
    <phoneticPr fontId="2"/>
  </si>
  <si>
    <t>　プロピレン重合体（計）</t>
    <phoneticPr fontId="2"/>
  </si>
  <si>
    <t>　ポリイソブチレン</t>
    <phoneticPr fontId="2"/>
  </si>
  <si>
    <t>　スチレン重合体（計）</t>
    <phoneticPr fontId="2"/>
  </si>
  <si>
    <t>　塩化ビニル重合体（計）</t>
    <phoneticPr fontId="2"/>
  </si>
  <si>
    <t>　塩化ビニリデン樹脂</t>
    <phoneticPr fontId="2"/>
  </si>
  <si>
    <t>　ふっ素樹脂</t>
    <phoneticPr fontId="2"/>
  </si>
  <si>
    <t>　ポリビニルアルコール</t>
    <phoneticPr fontId="2"/>
  </si>
  <si>
    <t>　アクリル重合体（計）</t>
    <phoneticPr fontId="2"/>
  </si>
  <si>
    <t>　エーテル重合体（計）</t>
    <phoneticPr fontId="2"/>
  </si>
  <si>
    <t>　ポリカーボネート</t>
    <phoneticPr fontId="2"/>
  </si>
  <si>
    <t>　ポリアミド</t>
    <phoneticPr fontId="2"/>
  </si>
  <si>
    <t>　ポリエチレンテレフタレート</t>
    <phoneticPr fontId="2"/>
  </si>
  <si>
    <t>　その他飽和ポリエステル</t>
    <phoneticPr fontId="2"/>
  </si>
  <si>
    <t>　石油樹脂</t>
    <phoneticPr fontId="2"/>
  </si>
  <si>
    <t>　その他の樹脂</t>
    <phoneticPr fontId="2"/>
  </si>
  <si>
    <t>　プラスチックくず</t>
    <phoneticPr fontId="2"/>
  </si>
  <si>
    <t>　プラスチックの棒及び形材（計）</t>
    <rPh sb="14" eb="15">
      <t>ケイ</t>
    </rPh>
    <phoneticPr fontId="2"/>
  </si>
  <si>
    <t>　管及びホース（計）</t>
    <phoneticPr fontId="2"/>
  </si>
  <si>
    <t>　継　　　　　手</t>
    <phoneticPr fontId="2"/>
  </si>
  <si>
    <t>　敷物並びに壁面・天井被覆材（計）</t>
    <phoneticPr fontId="2"/>
  </si>
  <si>
    <t>　板・シート・フィルム・箔・テープ等（計）</t>
    <phoneticPr fontId="2"/>
  </si>
  <si>
    <t>　運搬・包装用製品及び付属品（計）</t>
    <phoneticPr fontId="2"/>
  </si>
  <si>
    <t>　食卓・台所その他の家庭用品</t>
    <phoneticPr fontId="2"/>
  </si>
  <si>
    <t>　建設用品</t>
    <phoneticPr fontId="2"/>
  </si>
  <si>
    <t>　その他のプラスチック製品</t>
    <phoneticPr fontId="2"/>
  </si>
  <si>
    <t>　プラスチックの棒及び形材（計）</t>
    <phoneticPr fontId="2"/>
  </si>
  <si>
    <t>　酢酸ビニル樹脂</t>
    <phoneticPr fontId="2"/>
  </si>
  <si>
    <t>　浴槽・洗面台・その他のサニタリー用品</t>
    <phoneticPr fontId="2"/>
  </si>
  <si>
    <t>　　低密度ポリエチレン</t>
    <phoneticPr fontId="2"/>
  </si>
  <si>
    <t>　　高密度ポリエチレン</t>
    <phoneticPr fontId="2"/>
  </si>
  <si>
    <t>　　エチレン・酢ビコポリマー</t>
    <phoneticPr fontId="2"/>
  </si>
  <si>
    <t>　　その他エチレン共重合体</t>
    <phoneticPr fontId="2"/>
  </si>
  <si>
    <t>　　ポリプロピレン</t>
    <phoneticPr fontId="2"/>
  </si>
  <si>
    <t>　　その他のポリプロピレンの共重合体</t>
    <phoneticPr fontId="2"/>
  </si>
  <si>
    <t>　　その他のオレフィン重合体</t>
    <phoneticPr fontId="2"/>
  </si>
  <si>
    <t>　　ＧＰ・ＨＩ</t>
    <phoneticPr fontId="2"/>
  </si>
  <si>
    <t>　　ＦＳ</t>
    <phoneticPr fontId="2"/>
  </si>
  <si>
    <t>　　その他のスチレン重合体</t>
    <phoneticPr fontId="2"/>
  </si>
  <si>
    <t>　　塩化ビニル樹脂</t>
    <phoneticPr fontId="2"/>
  </si>
  <si>
    <t>　　塩化ビニルコンパウンド</t>
    <phoneticPr fontId="2"/>
  </si>
  <si>
    <t>　　塩化ビニル・酢ビ共重合体</t>
    <phoneticPr fontId="2"/>
  </si>
  <si>
    <t>　　その他塩化ビニル共重合体</t>
    <phoneticPr fontId="2"/>
  </si>
  <si>
    <t>　　ポリメタアクリル酸メチル</t>
    <phoneticPr fontId="2"/>
  </si>
  <si>
    <t>　　その他のアクリル重合体</t>
    <phoneticPr fontId="2"/>
  </si>
  <si>
    <t>　　ポリアセタール</t>
    <phoneticPr fontId="2"/>
  </si>
  <si>
    <t>　　その他のポリエーテル</t>
    <phoneticPr fontId="2"/>
  </si>
  <si>
    <t>　板・シート・フィルム・箔・テープ等（計）</t>
    <phoneticPr fontId="2"/>
  </si>
  <si>
    <t>　　 ポリエチレン製のもの　　</t>
    <phoneticPr fontId="2"/>
  </si>
  <si>
    <t>　　 ポリプロピレン製のもの</t>
    <phoneticPr fontId="2"/>
  </si>
  <si>
    <t>　　 塩化ビニル製のもの</t>
    <phoneticPr fontId="2"/>
  </si>
  <si>
    <t>　　 その他プラスチック製のもの</t>
    <phoneticPr fontId="2"/>
  </si>
  <si>
    <t>　　 塩化ビニル製のもの　</t>
    <phoneticPr fontId="2"/>
  </si>
  <si>
    <t>　　 その他プラスチック製のもの</t>
    <phoneticPr fontId="2"/>
  </si>
  <si>
    <t>　　 ポリプロピレン製のもの　</t>
    <phoneticPr fontId="2"/>
  </si>
  <si>
    <t>　　 ポリエチレン製のもの</t>
    <phoneticPr fontId="2"/>
  </si>
  <si>
    <t>　　 ポリスチレン製のもの</t>
    <phoneticPr fontId="2"/>
  </si>
  <si>
    <t>　　 アクリル重合体製のもの</t>
    <phoneticPr fontId="2"/>
  </si>
  <si>
    <t>　　 ポリメタクリル酸メチル製のもの</t>
    <phoneticPr fontId="2"/>
  </si>
  <si>
    <t>　　 ポリウレタン製のもの</t>
    <phoneticPr fontId="2"/>
  </si>
  <si>
    <t>　　 ＰＥＴ製のもの</t>
    <phoneticPr fontId="2"/>
  </si>
  <si>
    <t>　　 その他のポリエステル重合体製のもの</t>
    <phoneticPr fontId="2"/>
  </si>
  <si>
    <t>　　 不飽和ポリエステル樹脂製のもの</t>
    <phoneticPr fontId="2"/>
  </si>
  <si>
    <t>　　 ポリカーボネート製のもの</t>
    <phoneticPr fontId="2"/>
  </si>
  <si>
    <t>　　 ポリビニルブチラール製のもの</t>
    <phoneticPr fontId="2"/>
  </si>
  <si>
    <t>　　 ポリアミド製のもの</t>
    <phoneticPr fontId="2"/>
  </si>
  <si>
    <t>　　 アミノ樹脂製のもの</t>
    <phoneticPr fontId="2"/>
  </si>
  <si>
    <t>　　 フェノール樹脂製のもの</t>
    <phoneticPr fontId="2"/>
  </si>
  <si>
    <t>　　 その他のプラスチック製のもの</t>
    <phoneticPr fontId="2"/>
  </si>
  <si>
    <t>　　 箱、ケース、クレート等　</t>
    <phoneticPr fontId="2"/>
  </si>
  <si>
    <t>　　 エチレン重合体の袋</t>
    <phoneticPr fontId="2"/>
  </si>
  <si>
    <t>　　 プラスチックの袋</t>
    <phoneticPr fontId="2"/>
  </si>
  <si>
    <t>　　 その他製品</t>
    <phoneticPr fontId="2"/>
  </si>
  <si>
    <t>　　 ポリエチレン製のもの　</t>
    <phoneticPr fontId="2"/>
  </si>
  <si>
    <t>　　 ポリスチレン製のもの</t>
    <phoneticPr fontId="2"/>
  </si>
  <si>
    <t>　　 ポリメタクリル酸メチル製のもの</t>
    <phoneticPr fontId="2"/>
  </si>
  <si>
    <t>　　 ポリウレタン製のもの</t>
    <phoneticPr fontId="2"/>
  </si>
  <si>
    <t>　　 ふっ素樹脂製のもの</t>
    <rPh sb="6" eb="8">
      <t>ジュシ</t>
    </rPh>
    <phoneticPr fontId="2"/>
  </si>
  <si>
    <t>出典：「貿易統計」</t>
    <rPh sb="0" eb="2">
      <t>シュッテン</t>
    </rPh>
    <rPh sb="4" eb="6">
      <t>ボウエキ</t>
    </rPh>
    <rPh sb="6" eb="8">
      <t>トウケイ</t>
    </rPh>
    <phoneticPr fontId="3"/>
  </si>
  <si>
    <t>　ポリ乳酸</t>
    <rPh sb="3" eb="5">
      <t>ニュウサン</t>
    </rPh>
    <phoneticPr fontId="3"/>
  </si>
  <si>
    <t>Polylactic acid</t>
  </si>
  <si>
    <t>Other saturated polyesters</t>
  </si>
  <si>
    <t>Polylactic acid</t>
    <phoneticPr fontId="2"/>
  </si>
  <si>
    <t>Other saturated polyesters</t>
    <phoneticPr fontId="2"/>
  </si>
  <si>
    <t>品 　 目</t>
    <rPh sb="0" eb="1">
      <t>ヒン</t>
    </rPh>
    <rPh sb="4" eb="5">
      <t>モク</t>
    </rPh>
    <phoneticPr fontId="2"/>
  </si>
  <si>
    <t>品　 　目</t>
    <rPh sb="0" eb="1">
      <t>ヒン</t>
    </rPh>
    <rPh sb="4" eb="5">
      <t>モク</t>
    </rPh>
    <phoneticPr fontId="2"/>
  </si>
  <si>
    <t>　シリコーン樹脂</t>
    <phoneticPr fontId="2"/>
  </si>
  <si>
    <t>　  ＡＳ樹脂</t>
    <phoneticPr fontId="2"/>
  </si>
  <si>
    <t xml:space="preserve">  　ＡＢＳ樹脂</t>
    <phoneticPr fontId="2"/>
  </si>
  <si>
    <t>　  ＡＢＳ樹脂</t>
    <phoneticPr fontId="2"/>
  </si>
  <si>
    <t>２０２５年 （Ｒ７）　プラスチック原材料輸出実績　　単位：数量（トン）、金額（百万円）</t>
    <rPh sb="4" eb="5">
      <t>ネン</t>
    </rPh>
    <rPh sb="20" eb="22">
      <t>ユシュツ</t>
    </rPh>
    <rPh sb="22" eb="24">
      <t>ジッセキ</t>
    </rPh>
    <phoneticPr fontId="2"/>
  </si>
  <si>
    <t>２０２５年 （Ｒ７)　プラスチック製品輸出実績　単位：数量（トン）、金額（百万円）</t>
    <rPh sb="4" eb="5">
      <t>ネン</t>
    </rPh>
    <rPh sb="17" eb="19">
      <t>セイヒン</t>
    </rPh>
    <phoneticPr fontId="2"/>
  </si>
  <si>
    <t>２０２５年 （Ｒ７）　プラスチック原材料輸入実績　　単位：数量（トン）、金額（百万円）</t>
    <rPh sb="4" eb="5">
      <t>ネン</t>
    </rPh>
    <rPh sb="20" eb="22">
      <t>ユニュウ</t>
    </rPh>
    <phoneticPr fontId="2"/>
  </si>
  <si>
    <t>２０２５年 （Ｒ７）　プラスチック製品輸入実績　単位：数量（トン）、金額（百万円）</t>
    <rPh sb="4" eb="5">
      <t>ネン</t>
    </rPh>
    <rPh sb="17" eb="19">
      <t>セイヒン</t>
    </rPh>
    <rPh sb="19" eb="21">
      <t>ユニュウ</t>
    </rPh>
    <phoneticPr fontId="2"/>
  </si>
  <si>
    <t>　フェノール樹脂</t>
  </si>
  <si>
    <t>　ユリア樹脂</t>
  </si>
  <si>
    <t>　メラミン樹脂</t>
  </si>
  <si>
    <t>　アミノ樹脂</t>
  </si>
  <si>
    <t>　アルキド樹脂</t>
  </si>
  <si>
    <t>　不飽和ポリエステル樹脂</t>
  </si>
  <si>
    <t>　エポキシ樹脂</t>
  </si>
  <si>
    <t>　ウレタン樹脂</t>
  </si>
  <si>
    <t>　シリコン樹脂</t>
  </si>
  <si>
    <t>　エチレン重合体（計）</t>
  </si>
  <si>
    <t>　　低密度ポリエチレン</t>
  </si>
  <si>
    <t>　　高密度ポリエチレン</t>
  </si>
  <si>
    <t>　　エチレン・酢ビコポリマー</t>
  </si>
  <si>
    <t>　　その他エチレン共重合体</t>
  </si>
  <si>
    <t>　　バイオポリエチレン</t>
  </si>
  <si>
    <t>　プロピレン重合体（計）</t>
  </si>
  <si>
    <t>　　ポリプロピレン</t>
  </si>
  <si>
    <t>　　その他のポリプロピレンの共重合体</t>
  </si>
  <si>
    <t>　　その他のオレフィン重合体</t>
  </si>
  <si>
    <t>　ポリイソブチレン</t>
  </si>
  <si>
    <t>　スチレン重合体（計）</t>
  </si>
  <si>
    <t>　　ＧＰ・ＨＩ</t>
  </si>
  <si>
    <t>　　ＦＳ</t>
  </si>
  <si>
    <t>　　その他のスチレン重合体</t>
  </si>
  <si>
    <t>　塩化ビニル重合体（計）</t>
  </si>
  <si>
    <t>　　塩化ビニル樹脂</t>
  </si>
  <si>
    <t>　　塩化ビニルコンパウンド</t>
  </si>
  <si>
    <t>　　塩化ビニル・酢ビ共重合体</t>
  </si>
  <si>
    <t>　　その他塩化ビニル共重合体</t>
  </si>
  <si>
    <t>　塩化ビニリデン樹脂</t>
  </si>
  <si>
    <t>　ふっ素樹脂</t>
  </si>
  <si>
    <t>　酢酸ビニル樹脂</t>
  </si>
  <si>
    <t>　ポリビニルアルコール</t>
  </si>
  <si>
    <t>　アクリル重合体（計）</t>
  </si>
  <si>
    <t>　　ポリメタアクリル酸メチル</t>
  </si>
  <si>
    <t>　　その他のアクリル重合体</t>
  </si>
  <si>
    <t>　エーテル重合体（計）</t>
  </si>
  <si>
    <t>　　ポリアセタール</t>
  </si>
  <si>
    <t>　　その他のポリエーテル</t>
  </si>
  <si>
    <t>　ポリカーボネート</t>
  </si>
  <si>
    <t>　ポリアミド</t>
  </si>
  <si>
    <t>　ポリエチレンテレフタレート</t>
  </si>
  <si>
    <t>　ポリ乳酸</t>
    <rPh sb="3" eb="5">
      <t>ニュウサン</t>
    </rPh>
    <phoneticPr fontId="0"/>
  </si>
  <si>
    <t>　その他飽和ポリエステル</t>
    <rPh sb="3" eb="4">
      <t>タ</t>
    </rPh>
    <rPh sb="4" eb="6">
      <t>ホウワ</t>
    </rPh>
    <phoneticPr fontId="0"/>
  </si>
  <si>
    <t>　石油樹脂</t>
  </si>
  <si>
    <t>熱可塑性樹脂　計</t>
  </si>
  <si>
    <t>　その他の樹脂</t>
  </si>
  <si>
    <t>　プラスチックくず</t>
  </si>
  <si>
    <t xml:space="preserve">  　ＡＳ樹脂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</si>
</sst>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_);[Red]\(#,##0\)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1"/>
      <color theme="0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DBF2F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D9D9"/>
        <bgColor indexed="64"/>
      </patternFill>
    </fill>
    <fill>
      <patternFill patternType="solid">
        <fgColor theme="0" tint="-0.499984740745262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73">
    <xf numFmtId="0" fontId="0" fillId="0" borderId="0" xfId="0"/>
    <xf numFmtId="0" fontId="4" fillId="0" borderId="0" xfId="0" applyFont="1"/>
    <xf numFmtId="176" fontId="0" fillId="0" borderId="0" xfId="0" applyNumberFormat="1"/>
    <xf numFmtId="0" fontId="12" fillId="0" borderId="0" xfId="0" applyFont="1"/>
    <xf numFmtId="0" fontId="13" fillId="0" borderId="0" xfId="0" applyFont="1" applyAlignment="1">
      <alignment horizontal="right"/>
    </xf>
    <xf numFmtId="0" fontId="7" fillId="0" borderId="0" xfId="0" applyFont="1"/>
    <xf numFmtId="0" fontId="8" fillId="0" borderId="0" xfId="0" applyFont="1"/>
    <xf numFmtId="177" fontId="7" fillId="0" borderId="0" xfId="0" applyNumberFormat="1" applyFont="1"/>
    <xf numFmtId="176" fontId="7" fillId="0" borderId="0" xfId="0" applyNumberFormat="1" applyFont="1"/>
    <xf numFmtId="0" fontId="11" fillId="0" borderId="0" xfId="0" applyFont="1"/>
    <xf numFmtId="0" fontId="11" fillId="0" borderId="0" xfId="0" applyFont="1" applyAlignment="1">
      <alignment vertical="center"/>
    </xf>
    <xf numFmtId="177" fontId="0" fillId="0" borderId="0" xfId="0" applyNumberFormat="1"/>
    <xf numFmtId="38" fontId="0" fillId="0" borderId="0" xfId="1" applyFont="1"/>
    <xf numFmtId="38" fontId="7" fillId="0" borderId="0" xfId="1" applyFont="1"/>
    <xf numFmtId="0" fontId="7" fillId="0" borderId="0" xfId="0" applyFont="1" applyAlignment="1">
      <alignment vertical="center"/>
    </xf>
    <xf numFmtId="38" fontId="7" fillId="0" borderId="0" xfId="1" applyFont="1" applyAlignment="1">
      <alignment vertical="center"/>
    </xf>
    <xf numFmtId="0" fontId="0" fillId="0" borderId="0" xfId="0" applyAlignment="1">
      <alignment vertical="center"/>
    </xf>
    <xf numFmtId="176" fontId="0" fillId="0" borderId="0" xfId="0" applyNumberFormat="1" applyAlignment="1">
      <alignment vertical="center"/>
    </xf>
    <xf numFmtId="38" fontId="0" fillId="0" borderId="0" xfId="1" applyFont="1" applyAlignment="1">
      <alignment vertical="center"/>
    </xf>
    <xf numFmtId="0" fontId="9" fillId="0" borderId="0" xfId="0" applyFont="1" applyAlignment="1">
      <alignment vertical="center"/>
    </xf>
    <xf numFmtId="38" fontId="9" fillId="0" borderId="0" xfId="1" applyFont="1" applyAlignment="1">
      <alignment vertical="center"/>
    </xf>
    <xf numFmtId="176" fontId="7" fillId="2" borderId="7" xfId="0" applyNumberFormat="1" applyFont="1" applyFill="1" applyBorder="1"/>
    <xf numFmtId="176" fontId="7" fillId="2" borderId="8" xfId="0" applyNumberFormat="1" applyFont="1" applyFill="1" applyBorder="1"/>
    <xf numFmtId="0" fontId="14" fillId="6" borderId="17" xfId="0" applyFont="1" applyFill="1" applyBorder="1" applyAlignment="1">
      <alignment horizontal="center"/>
    </xf>
    <xf numFmtId="0" fontId="7" fillId="2" borderId="24" xfId="0" applyFont="1" applyFill="1" applyBorder="1"/>
    <xf numFmtId="0" fontId="7" fillId="2" borderId="29" xfId="0" applyFont="1" applyFill="1" applyBorder="1"/>
    <xf numFmtId="0" fontId="14" fillId="6" borderId="17" xfId="0" applyFont="1" applyFill="1" applyBorder="1" applyAlignment="1">
      <alignment horizontal="center" vertical="center"/>
    </xf>
    <xf numFmtId="0" fontId="14" fillId="6" borderId="31" xfId="0" applyFont="1" applyFill="1" applyBorder="1" applyAlignment="1">
      <alignment horizontal="center" vertical="center"/>
    </xf>
    <xf numFmtId="0" fontId="14" fillId="6" borderId="32" xfId="0" applyFont="1" applyFill="1" applyBorder="1" applyAlignment="1">
      <alignment horizontal="center" vertical="center"/>
    </xf>
    <xf numFmtId="0" fontId="7" fillId="2" borderId="34" xfId="0" applyFont="1" applyFill="1" applyBorder="1"/>
    <xf numFmtId="176" fontId="7" fillId="2" borderId="15" xfId="0" applyNumberFormat="1" applyFont="1" applyFill="1" applyBorder="1"/>
    <xf numFmtId="176" fontId="7" fillId="2" borderId="16" xfId="0" applyNumberFormat="1" applyFont="1" applyFill="1" applyBorder="1"/>
    <xf numFmtId="0" fontId="7" fillId="2" borderId="14" xfId="0" applyFont="1" applyFill="1" applyBorder="1"/>
    <xf numFmtId="0" fontId="7" fillId="2" borderId="35" xfId="0" applyFont="1" applyFill="1" applyBorder="1"/>
    <xf numFmtId="0" fontId="7" fillId="0" borderId="34" xfId="0" applyFont="1" applyBorder="1"/>
    <xf numFmtId="176" fontId="7" fillId="0" borderId="15" xfId="0" applyNumberFormat="1" applyFont="1" applyBorder="1"/>
    <xf numFmtId="176" fontId="7" fillId="0" borderId="16" xfId="0" applyNumberFormat="1" applyFont="1" applyBorder="1"/>
    <xf numFmtId="0" fontId="7" fillId="0" borderId="35" xfId="0" applyFont="1" applyBorder="1"/>
    <xf numFmtId="0" fontId="0" fillId="2" borderId="34" xfId="0" applyFill="1" applyBorder="1"/>
    <xf numFmtId="0" fontId="8" fillId="4" borderId="28" xfId="0" applyFont="1" applyFill="1" applyBorder="1" applyAlignment="1">
      <alignment horizontal="center" vertical="center"/>
    </xf>
    <xf numFmtId="176" fontId="7" fillId="4" borderId="4" xfId="0" applyNumberFormat="1" applyFont="1" applyFill="1" applyBorder="1" applyAlignment="1">
      <alignment vertical="center"/>
    </xf>
    <xf numFmtId="176" fontId="7" fillId="4" borderId="2" xfId="0" applyNumberFormat="1" applyFont="1" applyFill="1" applyBorder="1" applyAlignment="1">
      <alignment vertical="center"/>
    </xf>
    <xf numFmtId="176" fontId="7" fillId="4" borderId="2" xfId="0" applyNumberFormat="1" applyFont="1" applyFill="1" applyBorder="1"/>
    <xf numFmtId="176" fontId="7" fillId="4" borderId="36" xfId="0" applyNumberFormat="1" applyFont="1" applyFill="1" applyBorder="1"/>
    <xf numFmtId="176" fontId="7" fillId="2" borderId="37" xfId="0" applyNumberFormat="1" applyFont="1" applyFill="1" applyBorder="1"/>
    <xf numFmtId="176" fontId="7" fillId="2" borderId="38" xfId="0" applyNumberFormat="1" applyFont="1" applyFill="1" applyBorder="1"/>
    <xf numFmtId="176" fontId="7" fillId="4" borderId="39" xfId="0" applyNumberFormat="1" applyFont="1" applyFill="1" applyBorder="1"/>
    <xf numFmtId="176" fontId="7" fillId="0" borderId="38" xfId="0" applyNumberFormat="1" applyFont="1" applyBorder="1"/>
    <xf numFmtId="176" fontId="7" fillId="2" borderId="40" xfId="0" applyNumberFormat="1" applyFont="1" applyFill="1" applyBorder="1"/>
    <xf numFmtId="176" fontId="7" fillId="4" borderId="39" xfId="0" applyNumberFormat="1" applyFont="1" applyFill="1" applyBorder="1" applyAlignment="1">
      <alignment vertical="center"/>
    </xf>
    <xf numFmtId="176" fontId="0" fillId="2" borderId="38" xfId="0" applyNumberFormat="1" applyFill="1" applyBorder="1"/>
    <xf numFmtId="177" fontId="0" fillId="2" borderId="38" xfId="0" applyNumberFormat="1" applyFill="1" applyBorder="1"/>
    <xf numFmtId="0" fontId="0" fillId="2" borderId="38" xfId="0" applyFill="1" applyBorder="1"/>
    <xf numFmtId="176" fontId="0" fillId="0" borderId="38" xfId="0" applyNumberFormat="1" applyBorder="1"/>
    <xf numFmtId="177" fontId="0" fillId="0" borderId="38" xfId="0" applyNumberFormat="1" applyBorder="1"/>
    <xf numFmtId="176" fontId="0" fillId="0" borderId="38" xfId="0" applyNumberFormat="1" applyBorder="1" applyAlignment="1">
      <alignment horizontal="right"/>
    </xf>
    <xf numFmtId="0" fontId="0" fillId="2" borderId="13" xfId="0" applyFill="1" applyBorder="1"/>
    <xf numFmtId="0" fontId="0" fillId="2" borderId="14" xfId="0" applyFill="1" applyBorder="1"/>
    <xf numFmtId="176" fontId="0" fillId="2" borderId="15" xfId="0" applyNumberFormat="1" applyFill="1" applyBorder="1"/>
    <xf numFmtId="176" fontId="0" fillId="0" borderId="15" xfId="0" applyNumberFormat="1" applyBorder="1"/>
    <xf numFmtId="176" fontId="0" fillId="0" borderId="15" xfId="0" applyNumberFormat="1" applyBorder="1" applyAlignment="1">
      <alignment horizontal="right"/>
    </xf>
    <xf numFmtId="0" fontId="0" fillId="0" borderId="34" xfId="0" applyBorder="1"/>
    <xf numFmtId="0" fontId="4" fillId="4" borderId="28" xfId="0" applyFont="1" applyFill="1" applyBorder="1" applyAlignment="1">
      <alignment horizontal="center" vertical="center"/>
    </xf>
    <xf numFmtId="176" fontId="0" fillId="4" borderId="4" xfId="0" applyNumberFormat="1" applyFill="1" applyBorder="1" applyAlignment="1">
      <alignment vertical="center"/>
    </xf>
    <xf numFmtId="176" fontId="0" fillId="4" borderId="39" xfId="0" applyNumberFormat="1" applyFill="1" applyBorder="1" applyAlignment="1">
      <alignment vertical="center"/>
    </xf>
    <xf numFmtId="177" fontId="0" fillId="4" borderId="39" xfId="0" applyNumberFormat="1" applyFill="1" applyBorder="1" applyAlignment="1">
      <alignment vertical="center"/>
    </xf>
    <xf numFmtId="0" fontId="0" fillId="0" borderId="35" xfId="0" applyBorder="1"/>
    <xf numFmtId="0" fontId="0" fillId="0" borderId="16" xfId="0" applyBorder="1"/>
    <xf numFmtId="0" fontId="0" fillId="2" borderId="35" xfId="0" applyFill="1" applyBorder="1"/>
    <xf numFmtId="0" fontId="0" fillId="2" borderId="16" xfId="0" applyFill="1" applyBorder="1"/>
    <xf numFmtId="0" fontId="4" fillId="0" borderId="0" xfId="0" applyFont="1" applyAlignment="1">
      <alignment horizontal="center" vertical="center"/>
    </xf>
    <xf numFmtId="0" fontId="14" fillId="6" borderId="43" xfId="0" applyFont="1" applyFill="1" applyBorder="1" applyAlignment="1">
      <alignment horizontal="center" vertical="center"/>
    </xf>
    <xf numFmtId="177" fontId="14" fillId="6" borderId="43" xfId="0" applyNumberFormat="1" applyFont="1" applyFill="1" applyBorder="1" applyAlignment="1">
      <alignment horizontal="center" vertical="center"/>
    </xf>
    <xf numFmtId="38" fontId="5" fillId="2" borderId="34" xfId="1" applyFont="1" applyFill="1" applyBorder="1"/>
    <xf numFmtId="38" fontId="0" fillId="0" borderId="34" xfId="1" applyFont="1" applyBorder="1"/>
    <xf numFmtId="38" fontId="0" fillId="2" borderId="34" xfId="1" applyFont="1" applyFill="1" applyBorder="1"/>
    <xf numFmtId="38" fontId="0" fillId="2" borderId="34" xfId="1" applyFont="1" applyFill="1" applyBorder="1" applyAlignment="1">
      <alignment horizontal="left"/>
    </xf>
    <xf numFmtId="177" fontId="0" fillId="2" borderId="47" xfId="0" applyNumberFormat="1" applyFill="1" applyBorder="1"/>
    <xf numFmtId="38" fontId="5" fillId="2" borderId="48" xfId="1" applyFont="1" applyFill="1" applyBorder="1"/>
    <xf numFmtId="176" fontId="0" fillId="0" borderId="49" xfId="0" applyNumberFormat="1" applyBorder="1"/>
    <xf numFmtId="177" fontId="0" fillId="0" borderId="16" xfId="0" applyNumberFormat="1" applyBorder="1"/>
    <xf numFmtId="38" fontId="0" fillId="0" borderId="35" xfId="1" applyFont="1" applyBorder="1"/>
    <xf numFmtId="176" fontId="0" fillId="2" borderId="49" xfId="0" applyNumberFormat="1" applyFill="1" applyBorder="1"/>
    <xf numFmtId="177" fontId="0" fillId="2" borderId="16" xfId="0" applyNumberFormat="1" applyFill="1" applyBorder="1"/>
    <xf numFmtId="38" fontId="0" fillId="2" borderId="35" xfId="1" applyFont="1" applyFill="1" applyBorder="1"/>
    <xf numFmtId="38" fontId="0" fillId="2" borderId="35" xfId="1" applyFont="1" applyFill="1" applyBorder="1" applyAlignment="1">
      <alignment vertical="center"/>
    </xf>
    <xf numFmtId="38" fontId="0" fillId="2" borderId="35" xfId="1" applyFont="1" applyFill="1" applyBorder="1" applyAlignment="1">
      <alignment horizontal="left" vertical="center"/>
    </xf>
    <xf numFmtId="0" fontId="14" fillId="6" borderId="51" xfId="0" applyFont="1" applyFill="1" applyBorder="1" applyAlignment="1">
      <alignment horizontal="center"/>
    </xf>
    <xf numFmtId="176" fontId="5" fillId="2" borderId="52" xfId="0" applyNumberFormat="1" applyFont="1" applyFill="1" applyBorder="1"/>
    <xf numFmtId="176" fontId="5" fillId="2" borderId="37" xfId="0" applyNumberFormat="1" applyFont="1" applyFill="1" applyBorder="1"/>
    <xf numFmtId="176" fontId="0" fillId="2" borderId="37" xfId="0" applyNumberFormat="1" applyFill="1" applyBorder="1"/>
    <xf numFmtId="177" fontId="0" fillId="2" borderId="37" xfId="0" applyNumberFormat="1" applyFill="1" applyBorder="1"/>
    <xf numFmtId="38" fontId="5" fillId="2" borderId="13" xfId="1" applyFont="1" applyFill="1" applyBorder="1"/>
    <xf numFmtId="176" fontId="5" fillId="2" borderId="38" xfId="0" applyNumberFormat="1" applyFont="1" applyFill="1" applyBorder="1"/>
    <xf numFmtId="38" fontId="0" fillId="0" borderId="13" xfId="1" applyFont="1" applyBorder="1"/>
    <xf numFmtId="38" fontId="0" fillId="2" borderId="13" xfId="1" applyFont="1" applyFill="1" applyBorder="1"/>
    <xf numFmtId="38" fontId="0" fillId="2" borderId="14" xfId="1" applyFont="1" applyFill="1" applyBorder="1"/>
    <xf numFmtId="38" fontId="0" fillId="2" borderId="13" xfId="1" applyFont="1" applyFill="1" applyBorder="1" applyAlignment="1">
      <alignment vertical="center"/>
    </xf>
    <xf numFmtId="38" fontId="0" fillId="2" borderId="14" xfId="1" applyFont="1" applyFill="1" applyBorder="1" applyAlignment="1">
      <alignment vertical="center"/>
    </xf>
    <xf numFmtId="38" fontId="0" fillId="0" borderId="13" xfId="1" applyFont="1" applyBorder="1" applyAlignment="1">
      <alignment horizontal="left"/>
    </xf>
    <xf numFmtId="38" fontId="0" fillId="2" borderId="13" xfId="1" applyFont="1" applyFill="1" applyBorder="1" applyAlignment="1">
      <alignment horizontal="left"/>
    </xf>
    <xf numFmtId="38" fontId="0" fillId="2" borderId="14" xfId="1" applyFont="1" applyFill="1" applyBorder="1" applyAlignment="1">
      <alignment horizontal="center"/>
    </xf>
    <xf numFmtId="38" fontId="0" fillId="0" borderId="35" xfId="1" applyFont="1" applyBorder="1" applyAlignment="1">
      <alignment horizontal="left" vertical="center"/>
    </xf>
    <xf numFmtId="38" fontId="4" fillId="5" borderId="5" xfId="1" applyFont="1" applyFill="1" applyBorder="1" applyAlignment="1">
      <alignment horizontal="center" vertical="center"/>
    </xf>
    <xf numFmtId="38" fontId="0" fillId="5" borderId="30" xfId="1" applyFont="1" applyFill="1" applyBorder="1" applyAlignment="1">
      <alignment vertical="center"/>
    </xf>
    <xf numFmtId="176" fontId="0" fillId="5" borderId="30" xfId="0" applyNumberFormat="1" applyFill="1" applyBorder="1" applyAlignment="1">
      <alignment vertical="center"/>
    </xf>
    <xf numFmtId="177" fontId="0" fillId="5" borderId="30" xfId="1" applyNumberFormat="1" applyFont="1" applyFill="1" applyBorder="1" applyAlignment="1">
      <alignment vertical="center"/>
    </xf>
    <xf numFmtId="177" fontId="0" fillId="5" borderId="30" xfId="0" applyNumberFormat="1" applyFill="1" applyBorder="1" applyAlignment="1">
      <alignment vertical="center"/>
    </xf>
    <xf numFmtId="38" fontId="4" fillId="5" borderId="25" xfId="1" applyFont="1" applyFill="1" applyBorder="1" applyAlignment="1">
      <alignment horizontal="center" vertical="center"/>
    </xf>
    <xf numFmtId="176" fontId="0" fillId="5" borderId="53" xfId="0" applyNumberFormat="1" applyFill="1" applyBorder="1" applyAlignment="1">
      <alignment vertical="center"/>
    </xf>
    <xf numFmtId="177" fontId="0" fillId="5" borderId="3" xfId="0" applyNumberFormat="1" applyFill="1" applyBorder="1" applyAlignment="1">
      <alignment vertical="center"/>
    </xf>
    <xf numFmtId="38" fontId="5" fillId="2" borderId="54" xfId="1" applyFont="1" applyFill="1" applyBorder="1"/>
    <xf numFmtId="38" fontId="0" fillId="0" borderId="55" xfId="1" applyFont="1" applyBorder="1"/>
    <xf numFmtId="38" fontId="0" fillId="2" borderId="33" xfId="1" applyFont="1" applyFill="1" applyBorder="1"/>
    <xf numFmtId="38" fontId="0" fillId="2" borderId="33" xfId="1" applyFont="1" applyFill="1" applyBorder="1" applyAlignment="1">
      <alignment vertical="center"/>
    </xf>
    <xf numFmtId="38" fontId="0" fillId="2" borderId="33" xfId="1" applyFont="1" applyFill="1" applyBorder="1" applyAlignment="1">
      <alignment horizontal="left" vertical="center"/>
    </xf>
    <xf numFmtId="176" fontId="0" fillId="5" borderId="3" xfId="0" applyNumberFormat="1" applyFill="1" applyBorder="1" applyAlignment="1">
      <alignment vertical="center"/>
    </xf>
    <xf numFmtId="38" fontId="5" fillId="2" borderId="46" xfId="1" applyFont="1" applyFill="1" applyBorder="1"/>
    <xf numFmtId="38" fontId="5" fillId="2" borderId="45" xfId="1" applyFont="1" applyFill="1" applyBorder="1"/>
    <xf numFmtId="38" fontId="0" fillId="0" borderId="55" xfId="1" applyFont="1" applyBorder="1" applyAlignment="1">
      <alignment horizontal="left" vertical="center"/>
    </xf>
    <xf numFmtId="38" fontId="4" fillId="0" borderId="0" xfId="1" applyFont="1" applyAlignment="1">
      <alignment horizontal="center" vertical="center"/>
    </xf>
    <xf numFmtId="177" fontId="0" fillId="0" borderId="0" xfId="1" applyNumberFormat="1" applyFont="1"/>
    <xf numFmtId="0" fontId="7" fillId="2" borderId="47" xfId="0" applyFont="1" applyFill="1" applyBorder="1"/>
    <xf numFmtId="0" fontId="7" fillId="2" borderId="45" xfId="0" applyFont="1" applyFill="1" applyBorder="1"/>
    <xf numFmtId="0" fontId="7" fillId="2" borderId="16" xfId="0" applyFont="1" applyFill="1" applyBorder="1"/>
    <xf numFmtId="0" fontId="7" fillId="0" borderId="16" xfId="0" applyFont="1" applyBorder="1"/>
    <xf numFmtId="0" fontId="7" fillId="2" borderId="7" xfId="0" applyFont="1" applyFill="1" applyBorder="1"/>
    <xf numFmtId="0" fontId="0" fillId="2" borderId="56" xfId="0" applyFill="1" applyBorder="1"/>
    <xf numFmtId="176" fontId="0" fillId="2" borderId="57" xfId="0" applyNumberFormat="1" applyFill="1" applyBorder="1"/>
    <xf numFmtId="176" fontId="0" fillId="2" borderId="58" xfId="0" applyNumberFormat="1" applyFill="1" applyBorder="1"/>
    <xf numFmtId="177" fontId="0" fillId="2" borderId="58" xfId="0" applyNumberFormat="1" applyFill="1" applyBorder="1"/>
    <xf numFmtId="0" fontId="0" fillId="2" borderId="58" xfId="0" applyFill="1" applyBorder="1"/>
    <xf numFmtId="0" fontId="0" fillId="2" borderId="59" xfId="0" applyFill="1" applyBorder="1"/>
    <xf numFmtId="176" fontId="14" fillId="6" borderId="18" xfId="0" applyNumberFormat="1" applyFont="1" applyFill="1" applyBorder="1" applyAlignment="1">
      <alignment horizontal="center" vertical="center"/>
    </xf>
    <xf numFmtId="0" fontId="10" fillId="4" borderId="2" xfId="0" applyFont="1" applyFill="1" applyBorder="1" applyAlignment="1">
      <alignment horizontal="center" vertical="center" wrapText="1"/>
    </xf>
    <xf numFmtId="0" fontId="7" fillId="4" borderId="23" xfId="0" applyFont="1" applyFill="1" applyBorder="1" applyAlignment="1">
      <alignment vertical="center"/>
    </xf>
    <xf numFmtId="0" fontId="14" fillId="6" borderId="18" xfId="0" applyFont="1" applyFill="1" applyBorder="1" applyAlignment="1">
      <alignment horizontal="center" vertical="center"/>
    </xf>
    <xf numFmtId="0" fontId="14" fillId="6" borderId="19" xfId="0" applyFont="1" applyFill="1" applyBorder="1" applyAlignment="1">
      <alignment horizontal="center" vertical="center"/>
    </xf>
    <xf numFmtId="0" fontId="14" fillId="6" borderId="17" xfId="0" applyFont="1" applyFill="1" applyBorder="1" applyAlignment="1">
      <alignment horizontal="center" vertical="center"/>
    </xf>
    <xf numFmtId="0" fontId="14" fillId="6" borderId="20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/>
    </xf>
    <xf numFmtId="0" fontId="7" fillId="4" borderId="23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 vertical="center"/>
    </xf>
    <xf numFmtId="0" fontId="7" fillId="4" borderId="23" xfId="0" applyFont="1" applyFill="1" applyBorder="1" applyAlignment="1">
      <alignment horizontal="center" vertical="center"/>
    </xf>
    <xf numFmtId="176" fontId="14" fillId="6" borderId="12" xfId="0" applyNumberFormat="1" applyFont="1" applyFill="1" applyBorder="1" applyAlignment="1">
      <alignment horizontal="center" vertical="center"/>
    </xf>
    <xf numFmtId="176" fontId="14" fillId="6" borderId="11" xfId="0" applyNumberFormat="1" applyFont="1" applyFill="1" applyBorder="1" applyAlignment="1">
      <alignment horizontal="center" vertical="center"/>
    </xf>
    <xf numFmtId="0" fontId="3" fillId="6" borderId="26" xfId="0" applyFont="1" applyFill="1" applyBorder="1" applyAlignment="1">
      <alignment horizontal="center" vertical="center"/>
    </xf>
    <xf numFmtId="0" fontId="3" fillId="6" borderId="27" xfId="0" applyFont="1" applyFill="1" applyBorder="1" applyAlignment="1">
      <alignment horizontal="center" vertical="center"/>
    </xf>
    <xf numFmtId="0" fontId="14" fillId="6" borderId="17" xfId="0" applyFont="1" applyFill="1" applyBorder="1"/>
    <xf numFmtId="0" fontId="14" fillId="6" borderId="20" xfId="0" applyFont="1" applyFill="1" applyBorder="1"/>
    <xf numFmtId="176" fontId="14" fillId="6" borderId="50" xfId="0" applyNumberFormat="1" applyFont="1" applyFill="1" applyBorder="1" applyAlignment="1">
      <alignment horizontal="center" vertical="center"/>
    </xf>
    <xf numFmtId="38" fontId="4" fillId="5" borderId="21" xfId="1" applyFont="1" applyFill="1" applyBorder="1" applyAlignment="1">
      <alignment horizontal="center" vertical="center"/>
    </xf>
    <xf numFmtId="0" fontId="4" fillId="5" borderId="22" xfId="0" applyFont="1" applyFill="1" applyBorder="1" applyAlignment="1">
      <alignment horizontal="center" vertical="center"/>
    </xf>
    <xf numFmtId="176" fontId="14" fillId="6" borderId="41" xfId="0" applyNumberFormat="1" applyFont="1" applyFill="1" applyBorder="1" applyAlignment="1">
      <alignment horizontal="center" vertical="center"/>
    </xf>
    <xf numFmtId="0" fontId="6" fillId="4" borderId="39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vertical="center"/>
    </xf>
    <xf numFmtId="0" fontId="14" fillId="6" borderId="41" xfId="0" applyFont="1" applyFill="1" applyBorder="1" applyAlignment="1">
      <alignment horizontal="center" vertical="center"/>
    </xf>
    <xf numFmtId="0" fontId="14" fillId="6" borderId="10" xfId="0" applyFont="1" applyFill="1" applyBorder="1" applyAlignment="1">
      <alignment horizontal="center" vertical="center"/>
    </xf>
    <xf numFmtId="0" fontId="14" fillId="6" borderId="43" xfId="0" applyFont="1" applyFill="1" applyBorder="1" applyAlignment="1">
      <alignment horizontal="center" vertical="center"/>
    </xf>
    <xf numFmtId="0" fontId="14" fillId="6" borderId="44" xfId="0" applyFont="1" applyFill="1" applyBorder="1" applyAlignment="1">
      <alignment horizontal="center" vertical="center"/>
    </xf>
    <xf numFmtId="0" fontId="4" fillId="4" borderId="39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177" fontId="14" fillId="6" borderId="41" xfId="0" applyNumberFormat="1" applyFont="1" applyFill="1" applyBorder="1" applyAlignment="1">
      <alignment horizontal="center" vertical="center"/>
    </xf>
    <xf numFmtId="0" fontId="3" fillId="3" borderId="26" xfId="0" applyFont="1" applyFill="1" applyBorder="1" applyAlignment="1">
      <alignment horizontal="center" vertical="center"/>
    </xf>
    <xf numFmtId="0" fontId="3" fillId="3" borderId="27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42" xfId="0" applyFont="1" applyFill="1" applyBorder="1" applyAlignment="1">
      <alignment horizontal="center" vertical="center"/>
    </xf>
    <xf numFmtId="0" fontId="14" fillId="6" borderId="17" xfId="0" applyFont="1" applyFill="1" applyBorder="1" applyAlignment="1">
      <alignment vertical="center"/>
    </xf>
    <xf numFmtId="0" fontId="14" fillId="6" borderId="20" xfId="0" applyFont="1" applyFill="1" applyBorder="1" applyAlignment="1">
      <alignment vertical="center"/>
    </xf>
    <xf numFmtId="38" fontId="4" fillId="5" borderId="5" xfId="1" applyFont="1" applyFill="1" applyBorder="1" applyAlignment="1">
      <alignment horizontal="center" vertical="center"/>
    </xf>
    <xf numFmtId="0" fontId="4" fillId="5" borderId="6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DBF2F3"/>
      <color rgb="FFFFD9D9"/>
      <color rgb="FFFFCCCC"/>
      <color rgb="FFFFC5C5"/>
      <color rgb="FFD1FFFF"/>
      <color rgb="FFEB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59"/>
  <sheetViews>
    <sheetView zoomScale="90" zoomScaleNormal="90" workbookViewId="0"/>
  </sheetViews>
  <sheetFormatPr defaultRowHeight="13.5" x14ac:dyDescent="0.15"/>
  <cols>
    <col min="1" max="1" width="10.625" style="5" customWidth="1"/>
    <col min="2" max="2" width="35.875" style="5" customWidth="1"/>
    <col min="3" max="3" width="8.5" style="5" customWidth="1"/>
    <col min="4" max="11" width="9" style="5"/>
    <col min="12" max="12" width="8.25" style="5" customWidth="1"/>
    <col min="13" max="26" width="9" style="5"/>
    <col min="27" max="28" width="11.25" style="5" customWidth="1"/>
    <col min="29" max="29" width="3.375" style="5" customWidth="1"/>
    <col min="30" max="30" width="36" style="5" customWidth="1"/>
    <col min="31" max="31" width="9" style="5"/>
    <col min="32" max="33" width="10.375" style="13" customWidth="1"/>
    <col min="34" max="35" width="9" style="13"/>
    <col min="36" max="16384" width="9" style="5"/>
  </cols>
  <sheetData>
    <row r="1" spans="1:35" ht="20.100000000000001" customHeight="1" x14ac:dyDescent="0.15"/>
    <row r="2" spans="1:35" ht="30" customHeight="1" x14ac:dyDescent="0.15">
      <c r="A2" s="4"/>
      <c r="B2" s="1" t="s">
        <v>243</v>
      </c>
      <c r="E2" s="6"/>
    </row>
    <row r="3" spans="1:35" ht="15" customHeight="1" thickBot="1" x14ac:dyDescent="0.2"/>
    <row r="4" spans="1:35" s="19" customFormat="1" ht="17.25" customHeight="1" x14ac:dyDescent="0.15">
      <c r="B4" s="146" t="s">
        <v>237</v>
      </c>
      <c r="C4" s="133" t="s">
        <v>0</v>
      </c>
      <c r="D4" s="133"/>
      <c r="E4" s="144" t="s">
        <v>1</v>
      </c>
      <c r="F4" s="145"/>
      <c r="G4" s="133" t="s">
        <v>2</v>
      </c>
      <c r="H4" s="133"/>
      <c r="I4" s="133" t="s">
        <v>3</v>
      </c>
      <c r="J4" s="133"/>
      <c r="K4" s="133" t="s">
        <v>4</v>
      </c>
      <c r="L4" s="133"/>
      <c r="M4" s="133" t="s">
        <v>5</v>
      </c>
      <c r="N4" s="133"/>
      <c r="O4" s="133" t="s">
        <v>6</v>
      </c>
      <c r="P4" s="133"/>
      <c r="Q4" s="133" t="s">
        <v>7</v>
      </c>
      <c r="R4" s="133"/>
      <c r="S4" s="133" t="s">
        <v>8</v>
      </c>
      <c r="T4" s="133"/>
      <c r="U4" s="133" t="s">
        <v>9</v>
      </c>
      <c r="V4" s="133"/>
      <c r="W4" s="133" t="s">
        <v>10</v>
      </c>
      <c r="X4" s="133"/>
      <c r="Y4" s="133" t="s">
        <v>11</v>
      </c>
      <c r="Z4" s="133"/>
      <c r="AA4" s="133" t="s">
        <v>14</v>
      </c>
      <c r="AB4" s="133"/>
      <c r="AC4" s="136" t="s">
        <v>23</v>
      </c>
      <c r="AD4" s="137"/>
      <c r="AF4" s="20"/>
      <c r="AG4" s="20"/>
      <c r="AH4" s="20"/>
      <c r="AI4" s="20"/>
    </row>
    <row r="5" spans="1:35" ht="17.25" customHeight="1" thickBot="1" x14ac:dyDescent="0.2">
      <c r="B5" s="147"/>
      <c r="C5" s="26" t="s">
        <v>143</v>
      </c>
      <c r="D5" s="26" t="s">
        <v>144</v>
      </c>
      <c r="E5" s="27" t="s">
        <v>143</v>
      </c>
      <c r="F5" s="28" t="s">
        <v>144</v>
      </c>
      <c r="G5" s="26" t="s">
        <v>143</v>
      </c>
      <c r="H5" s="26" t="s">
        <v>144</v>
      </c>
      <c r="I5" s="26" t="s">
        <v>143</v>
      </c>
      <c r="J5" s="26" t="s">
        <v>144</v>
      </c>
      <c r="K5" s="26" t="s">
        <v>143</v>
      </c>
      <c r="L5" s="26" t="s">
        <v>144</v>
      </c>
      <c r="M5" s="26" t="s">
        <v>143</v>
      </c>
      <c r="N5" s="26" t="s">
        <v>144</v>
      </c>
      <c r="O5" s="26" t="s">
        <v>143</v>
      </c>
      <c r="P5" s="26" t="s">
        <v>144</v>
      </c>
      <c r="Q5" s="26" t="s">
        <v>143</v>
      </c>
      <c r="R5" s="26" t="s">
        <v>144</v>
      </c>
      <c r="S5" s="26" t="s">
        <v>143</v>
      </c>
      <c r="T5" s="26" t="s">
        <v>144</v>
      </c>
      <c r="U5" s="26" t="s">
        <v>143</v>
      </c>
      <c r="V5" s="26" t="s">
        <v>144</v>
      </c>
      <c r="W5" s="26" t="s">
        <v>143</v>
      </c>
      <c r="X5" s="26" t="s">
        <v>144</v>
      </c>
      <c r="Y5" s="26" t="s">
        <v>143</v>
      </c>
      <c r="Z5" s="26" t="s">
        <v>144</v>
      </c>
      <c r="AA5" s="26" t="s">
        <v>143</v>
      </c>
      <c r="AB5" s="26" t="s">
        <v>144</v>
      </c>
      <c r="AC5" s="138"/>
      <c r="AD5" s="139"/>
    </row>
    <row r="6" spans="1:35" ht="20.100000000000001" customHeight="1" thickTop="1" x14ac:dyDescent="0.15">
      <c r="B6" s="29" t="s">
        <v>145</v>
      </c>
      <c r="C6" s="30">
        <v>2074.8040000000001</v>
      </c>
      <c r="D6" s="31">
        <v>1798.451</v>
      </c>
      <c r="E6" s="44">
        <v>2364.2060000000001</v>
      </c>
      <c r="F6" s="30">
        <v>2353.6980000000003</v>
      </c>
      <c r="G6" s="30"/>
      <c r="H6" s="31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30">
        <f>+C6+E6+G6+I6+K6+M6+O6+Q6+S6+U6+W6+Y6</f>
        <v>4439.01</v>
      </c>
      <c r="AB6" s="31">
        <f>+D6+F6+H6+J6+L6+N6+P6+R6+T6+V6+X6+Z6</f>
        <v>4152.1490000000003</v>
      </c>
      <c r="AC6" s="122" t="s">
        <v>24</v>
      </c>
      <c r="AD6" s="123"/>
    </row>
    <row r="7" spans="1:35" ht="20.100000000000001" customHeight="1" x14ac:dyDescent="0.15">
      <c r="B7" s="29" t="s">
        <v>146</v>
      </c>
      <c r="C7" s="30">
        <v>75.364000000000004</v>
      </c>
      <c r="D7" s="31">
        <v>37.625</v>
      </c>
      <c r="E7" s="45">
        <v>96.72</v>
      </c>
      <c r="F7" s="30">
        <v>45.484000000000002</v>
      </c>
      <c r="G7" s="30"/>
      <c r="H7" s="31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45"/>
      <c r="Z7" s="45"/>
      <c r="AA7" s="30">
        <f>+C7+E7+G7+I7+K7+M7+O7+Q7+S7+U7+W7+Y7</f>
        <v>172.084</v>
      </c>
      <c r="AB7" s="31">
        <f t="shared" ref="AB7:AB15" si="0">+D7+F7+H7+J7+L7+N7+P7+R7+T7+V7+X7+Z7</f>
        <v>83.109000000000009</v>
      </c>
      <c r="AC7" s="124" t="s">
        <v>25</v>
      </c>
      <c r="AD7" s="32"/>
    </row>
    <row r="8" spans="1:35" ht="20.100000000000001" customHeight="1" x14ac:dyDescent="0.15">
      <c r="B8" s="29" t="s">
        <v>147</v>
      </c>
      <c r="C8" s="30">
        <v>375.62299999999999</v>
      </c>
      <c r="D8" s="31">
        <v>218.74100000000001</v>
      </c>
      <c r="E8" s="45">
        <v>698.38499999999999</v>
      </c>
      <c r="F8" s="30">
        <v>354.92099999999999</v>
      </c>
      <c r="G8" s="30"/>
      <c r="H8" s="31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30">
        <f t="shared" ref="AA8:AA14" si="1">+C8+E8+G8+I8+K8+M8+O8+Q8+S8+U8+W8+Y8</f>
        <v>1074.008</v>
      </c>
      <c r="AB8" s="31">
        <f t="shared" si="0"/>
        <v>573.66200000000003</v>
      </c>
      <c r="AC8" s="124" t="s">
        <v>26</v>
      </c>
      <c r="AD8" s="32"/>
    </row>
    <row r="9" spans="1:35" ht="20.100000000000001" customHeight="1" x14ac:dyDescent="0.15">
      <c r="B9" s="29" t="s">
        <v>148</v>
      </c>
      <c r="C9" s="30">
        <v>19249.757999999998</v>
      </c>
      <c r="D9" s="31">
        <v>5169.0110000000004</v>
      </c>
      <c r="E9" s="45">
        <v>14584.671</v>
      </c>
      <c r="F9" s="30">
        <v>4045.6109999999999</v>
      </c>
      <c r="G9" s="30"/>
      <c r="H9" s="31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  <c r="AA9" s="30">
        <f t="shared" si="1"/>
        <v>33834.428999999996</v>
      </c>
      <c r="AB9" s="31">
        <f t="shared" si="0"/>
        <v>9214.6219999999994</v>
      </c>
      <c r="AC9" s="124" t="s">
        <v>27</v>
      </c>
      <c r="AD9" s="32"/>
    </row>
    <row r="10" spans="1:35" ht="20.100000000000001" customHeight="1" x14ac:dyDescent="0.15">
      <c r="B10" s="29" t="s">
        <v>149</v>
      </c>
      <c r="C10" s="30">
        <v>91.936999999999998</v>
      </c>
      <c r="D10" s="31">
        <v>65.072000000000003</v>
      </c>
      <c r="E10" s="45">
        <v>79.832999999999998</v>
      </c>
      <c r="F10" s="30">
        <v>60.093000000000004</v>
      </c>
      <c r="G10" s="30"/>
      <c r="H10" s="31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45"/>
      <c r="AA10" s="30">
        <f t="shared" si="1"/>
        <v>171.76999999999998</v>
      </c>
      <c r="AB10" s="31">
        <f t="shared" si="0"/>
        <v>125.16500000000001</v>
      </c>
      <c r="AC10" s="124" t="s">
        <v>28</v>
      </c>
      <c r="AD10" s="32"/>
    </row>
    <row r="11" spans="1:35" ht="20.100000000000001" customHeight="1" x14ac:dyDescent="0.15">
      <c r="B11" s="29" t="s">
        <v>150</v>
      </c>
      <c r="C11" s="30">
        <v>958.65000000000009</v>
      </c>
      <c r="D11" s="31">
        <v>896.98900000000003</v>
      </c>
      <c r="E11" s="45">
        <v>1052.8510000000001</v>
      </c>
      <c r="F11" s="30">
        <v>1009.347</v>
      </c>
      <c r="G11" s="30"/>
      <c r="H11" s="31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5"/>
      <c r="AA11" s="30">
        <f t="shared" si="1"/>
        <v>2011.5010000000002</v>
      </c>
      <c r="AB11" s="31">
        <f t="shared" si="0"/>
        <v>1906.336</v>
      </c>
      <c r="AC11" s="124" t="s">
        <v>29</v>
      </c>
      <c r="AD11" s="32"/>
    </row>
    <row r="12" spans="1:35" ht="20.100000000000001" customHeight="1" x14ac:dyDescent="0.15">
      <c r="B12" s="29" t="s">
        <v>151</v>
      </c>
      <c r="C12" s="30">
        <v>2664.5859999999998</v>
      </c>
      <c r="D12" s="31">
        <v>4799.7669999999998</v>
      </c>
      <c r="E12" s="45">
        <v>3695.7510000000002</v>
      </c>
      <c r="F12" s="30">
        <v>6752.2520000000004</v>
      </c>
      <c r="G12" s="30"/>
      <c r="H12" s="31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5"/>
      <c r="Y12" s="45"/>
      <c r="Z12" s="45"/>
      <c r="AA12" s="30">
        <f t="shared" si="1"/>
        <v>6360.3369999999995</v>
      </c>
      <c r="AB12" s="31">
        <f t="shared" si="0"/>
        <v>11552.019</v>
      </c>
      <c r="AC12" s="124" t="s">
        <v>30</v>
      </c>
      <c r="AD12" s="32"/>
    </row>
    <row r="13" spans="1:35" ht="20.100000000000001" customHeight="1" x14ac:dyDescent="0.15">
      <c r="B13" s="29" t="s">
        <v>152</v>
      </c>
      <c r="C13" s="30">
        <v>2252.4290000000001</v>
      </c>
      <c r="D13" s="31">
        <v>2591.8150000000001</v>
      </c>
      <c r="E13" s="45">
        <v>2742.92</v>
      </c>
      <c r="F13" s="30">
        <v>3038.0059999999999</v>
      </c>
      <c r="G13" s="30"/>
      <c r="H13" s="31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  <c r="AA13" s="30">
        <f t="shared" si="1"/>
        <v>4995.3490000000002</v>
      </c>
      <c r="AB13" s="31">
        <f t="shared" si="0"/>
        <v>5629.8209999999999</v>
      </c>
      <c r="AC13" s="124" t="s">
        <v>31</v>
      </c>
      <c r="AD13" s="32"/>
    </row>
    <row r="14" spans="1:35" ht="20.100000000000001" customHeight="1" x14ac:dyDescent="0.15">
      <c r="B14" s="38" t="s">
        <v>239</v>
      </c>
      <c r="C14" s="30">
        <v>3573.2539999999999</v>
      </c>
      <c r="D14" s="31">
        <v>7662.933</v>
      </c>
      <c r="E14" s="45">
        <v>4956.232</v>
      </c>
      <c r="F14" s="30">
        <v>9184.2240000000002</v>
      </c>
      <c r="G14" s="30"/>
      <c r="H14" s="31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45"/>
      <c r="Y14" s="45"/>
      <c r="Z14" s="45"/>
      <c r="AA14" s="30">
        <f t="shared" si="1"/>
        <v>8529.4860000000008</v>
      </c>
      <c r="AB14" s="31">
        <f t="shared" si="0"/>
        <v>16847.156999999999</v>
      </c>
      <c r="AC14" s="124" t="s">
        <v>32</v>
      </c>
      <c r="AD14" s="32"/>
    </row>
    <row r="15" spans="1:35" ht="21.95" customHeight="1" x14ac:dyDescent="0.15">
      <c r="B15" s="39" t="s">
        <v>12</v>
      </c>
      <c r="C15" s="40">
        <v>31316.405000000002</v>
      </c>
      <c r="D15" s="41">
        <v>23240.404000000002</v>
      </c>
      <c r="E15" s="49">
        <v>30271.569</v>
      </c>
      <c r="F15" s="40">
        <v>26843.635999999999</v>
      </c>
      <c r="G15" s="40"/>
      <c r="H15" s="41"/>
      <c r="I15" s="49"/>
      <c r="J15" s="49"/>
      <c r="K15" s="49"/>
      <c r="L15" s="49"/>
      <c r="M15" s="49"/>
      <c r="N15" s="49"/>
      <c r="O15" s="49"/>
      <c r="P15" s="49"/>
      <c r="Q15" s="46"/>
      <c r="R15" s="46"/>
      <c r="S15" s="46"/>
      <c r="T15" s="46"/>
      <c r="U15" s="46"/>
      <c r="V15" s="46"/>
      <c r="W15" s="46"/>
      <c r="X15" s="46"/>
      <c r="Y15" s="46"/>
      <c r="Z15" s="46"/>
      <c r="AA15" s="43">
        <f>+C15+E15+G15+I15+K15+M15+O15+Q15+S15+U15+W15+Y15</f>
        <v>61587.974000000002</v>
      </c>
      <c r="AB15" s="42">
        <f t="shared" si="0"/>
        <v>50084.04</v>
      </c>
      <c r="AC15" s="140" t="s">
        <v>33</v>
      </c>
      <c r="AD15" s="141"/>
    </row>
    <row r="16" spans="1:35" ht="20.100000000000001" customHeight="1" x14ac:dyDescent="0.15">
      <c r="B16" s="29" t="s">
        <v>153</v>
      </c>
      <c r="C16" s="30">
        <v>39244.293000000005</v>
      </c>
      <c r="D16" s="31">
        <v>9160.25</v>
      </c>
      <c r="E16" s="45">
        <v>50225.865999999995</v>
      </c>
      <c r="F16" s="30">
        <v>11625.635</v>
      </c>
      <c r="G16" s="30"/>
      <c r="H16" s="31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5"/>
      <c r="AA16" s="30">
        <f t="shared" ref="AA16:AA56" si="2">+C16+E16+G16+I16+K16+M16+O16+Q16+S16+U16+W16+Y16</f>
        <v>89470.159</v>
      </c>
      <c r="AB16" s="31">
        <f t="shared" ref="AB16:AB56" si="3">+D16+F16+H16+J16+L16+N16+P16+R16+T16+V16+X16+Z16</f>
        <v>20785.885000000002</v>
      </c>
      <c r="AC16" s="124" t="s">
        <v>34</v>
      </c>
      <c r="AD16" s="33"/>
    </row>
    <row r="17" spans="2:30" ht="20.100000000000001" customHeight="1" x14ac:dyDescent="0.15">
      <c r="B17" s="34" t="s">
        <v>182</v>
      </c>
      <c r="C17" s="35">
        <v>17564.891</v>
      </c>
      <c r="D17" s="36">
        <v>2734.6239999999998</v>
      </c>
      <c r="E17" s="47">
        <v>21272.1</v>
      </c>
      <c r="F17" s="35">
        <v>3438.6869999999999</v>
      </c>
      <c r="G17" s="35"/>
      <c r="H17" s="36"/>
      <c r="I17" s="47"/>
      <c r="J17" s="47"/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35">
        <f t="shared" si="2"/>
        <v>38836.990999999995</v>
      </c>
      <c r="AB17" s="36">
        <f t="shared" si="3"/>
        <v>6173.3109999999997</v>
      </c>
      <c r="AC17" s="125"/>
      <c r="AD17" s="37" t="s">
        <v>35</v>
      </c>
    </row>
    <row r="18" spans="2:30" ht="20.100000000000001" customHeight="1" x14ac:dyDescent="0.15">
      <c r="B18" s="34" t="s">
        <v>183</v>
      </c>
      <c r="C18" s="35">
        <v>10616.56</v>
      </c>
      <c r="D18" s="36">
        <v>1952.3309999999999</v>
      </c>
      <c r="E18" s="47">
        <v>10510.814</v>
      </c>
      <c r="F18" s="35">
        <v>1858.8579999999999</v>
      </c>
      <c r="G18" s="35"/>
      <c r="H18" s="36"/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  <c r="Z18" s="47"/>
      <c r="AA18" s="35">
        <f t="shared" si="2"/>
        <v>21127.374</v>
      </c>
      <c r="AB18" s="36">
        <f t="shared" si="3"/>
        <v>3811.1889999999999</v>
      </c>
      <c r="AC18" s="125"/>
      <c r="AD18" s="37" t="s">
        <v>36</v>
      </c>
    </row>
    <row r="19" spans="2:30" ht="20.100000000000001" customHeight="1" x14ac:dyDescent="0.15">
      <c r="B19" s="34" t="s">
        <v>184</v>
      </c>
      <c r="C19" s="35">
        <v>3347.1079999999997</v>
      </c>
      <c r="D19" s="36">
        <v>994.44200000000001</v>
      </c>
      <c r="E19" s="47">
        <v>6282.8379999999997</v>
      </c>
      <c r="F19" s="35">
        <v>1856.097</v>
      </c>
      <c r="G19" s="35"/>
      <c r="H19" s="36"/>
      <c r="I19" s="47"/>
      <c r="J19" s="47"/>
      <c r="K19" s="47"/>
      <c r="L19" s="47"/>
      <c r="M19" s="47"/>
      <c r="N19" s="47"/>
      <c r="O19" s="47"/>
      <c r="P19" s="47"/>
      <c r="Q19" s="47"/>
      <c r="R19" s="47"/>
      <c r="S19" s="47"/>
      <c r="T19" s="47"/>
      <c r="U19" s="47"/>
      <c r="V19" s="47"/>
      <c r="W19" s="47"/>
      <c r="X19" s="47"/>
      <c r="Y19" s="47"/>
      <c r="Z19" s="47"/>
      <c r="AA19" s="35">
        <f t="shared" si="2"/>
        <v>9629.9459999999999</v>
      </c>
      <c r="AB19" s="36">
        <f t="shared" si="3"/>
        <v>2850.5389999999998</v>
      </c>
      <c r="AC19" s="125"/>
      <c r="AD19" s="37" t="s">
        <v>37</v>
      </c>
    </row>
    <row r="20" spans="2:30" ht="20.100000000000001" customHeight="1" x14ac:dyDescent="0.15">
      <c r="B20" s="34" t="s">
        <v>185</v>
      </c>
      <c r="C20" s="35">
        <v>7715.7340000000004</v>
      </c>
      <c r="D20" s="36">
        <v>3478.8530000000005</v>
      </c>
      <c r="E20" s="47">
        <v>12160.114000000001</v>
      </c>
      <c r="F20" s="35">
        <v>4471.9930000000004</v>
      </c>
      <c r="G20" s="35"/>
      <c r="H20" s="36"/>
      <c r="I20" s="47"/>
      <c r="J20" s="47"/>
      <c r="K20" s="47"/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  <c r="Z20" s="47"/>
      <c r="AA20" s="35">
        <f t="shared" si="2"/>
        <v>19875.848000000002</v>
      </c>
      <c r="AB20" s="36">
        <f t="shared" si="3"/>
        <v>7950.8460000000014</v>
      </c>
      <c r="AC20" s="125"/>
      <c r="AD20" s="37" t="s">
        <v>38</v>
      </c>
    </row>
    <row r="21" spans="2:30" ht="20.100000000000001" customHeight="1" x14ac:dyDescent="0.15">
      <c r="B21" s="29" t="s">
        <v>154</v>
      </c>
      <c r="C21" s="30">
        <v>34252.172999999995</v>
      </c>
      <c r="D21" s="31">
        <v>7579.244999999999</v>
      </c>
      <c r="E21" s="45">
        <v>42405.780000000006</v>
      </c>
      <c r="F21" s="30">
        <v>9704.6059999999998</v>
      </c>
      <c r="G21" s="30"/>
      <c r="H21" s="31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5"/>
      <c r="W21" s="45"/>
      <c r="X21" s="45"/>
      <c r="Y21" s="45"/>
      <c r="Z21" s="45"/>
      <c r="AA21" s="30">
        <f t="shared" si="2"/>
        <v>76657.953000000009</v>
      </c>
      <c r="AB21" s="31">
        <f t="shared" si="3"/>
        <v>17283.850999999999</v>
      </c>
      <c r="AC21" s="124" t="s">
        <v>39</v>
      </c>
      <c r="AD21" s="33"/>
    </row>
    <row r="22" spans="2:30" ht="20.100000000000001" customHeight="1" x14ac:dyDescent="0.15">
      <c r="B22" s="34" t="s">
        <v>186</v>
      </c>
      <c r="C22" s="35">
        <v>25105.1</v>
      </c>
      <c r="D22" s="36">
        <v>3002.3389999999999</v>
      </c>
      <c r="E22" s="47">
        <v>29943.8</v>
      </c>
      <c r="F22" s="35">
        <v>3508.355</v>
      </c>
      <c r="G22" s="35"/>
      <c r="H22" s="36"/>
      <c r="I22" s="47"/>
      <c r="J22" s="47"/>
      <c r="K22" s="47"/>
      <c r="L22" s="47"/>
      <c r="M22" s="47"/>
      <c r="N22" s="47"/>
      <c r="O22" s="47"/>
      <c r="P22" s="47"/>
      <c r="Q22" s="47"/>
      <c r="R22" s="47"/>
      <c r="S22" s="47"/>
      <c r="T22" s="47"/>
      <c r="U22" s="47"/>
      <c r="V22" s="47"/>
      <c r="W22" s="47"/>
      <c r="X22" s="47"/>
      <c r="Y22" s="47"/>
      <c r="Z22" s="47"/>
      <c r="AA22" s="35">
        <f t="shared" si="2"/>
        <v>55048.899999999994</v>
      </c>
      <c r="AB22" s="36">
        <f t="shared" si="3"/>
        <v>6510.6939999999995</v>
      </c>
      <c r="AC22" s="125"/>
      <c r="AD22" s="37" t="s">
        <v>40</v>
      </c>
    </row>
    <row r="23" spans="2:30" ht="20.100000000000001" customHeight="1" x14ac:dyDescent="0.15">
      <c r="B23" s="34" t="s">
        <v>187</v>
      </c>
      <c r="C23" s="35">
        <v>6265.8360000000002</v>
      </c>
      <c r="D23" s="36">
        <v>2245.319</v>
      </c>
      <c r="E23" s="47">
        <v>8404.023000000001</v>
      </c>
      <c r="F23" s="35">
        <v>2909.3019999999997</v>
      </c>
      <c r="G23" s="35"/>
      <c r="H23" s="36"/>
      <c r="I23" s="47"/>
      <c r="J23" s="47"/>
      <c r="K23" s="47"/>
      <c r="L23" s="47"/>
      <c r="M23" s="47"/>
      <c r="N23" s="47"/>
      <c r="O23" s="47"/>
      <c r="P23" s="47"/>
      <c r="Q23" s="47"/>
      <c r="R23" s="47"/>
      <c r="S23" s="47"/>
      <c r="T23" s="47"/>
      <c r="U23" s="47"/>
      <c r="V23" s="47"/>
      <c r="W23" s="47"/>
      <c r="X23" s="47"/>
      <c r="Y23" s="47"/>
      <c r="Z23" s="47"/>
      <c r="AA23" s="35">
        <f t="shared" si="2"/>
        <v>14669.859</v>
      </c>
      <c r="AB23" s="36">
        <f t="shared" si="3"/>
        <v>5154.6209999999992</v>
      </c>
      <c r="AC23" s="125"/>
      <c r="AD23" s="37" t="s">
        <v>41</v>
      </c>
    </row>
    <row r="24" spans="2:30" ht="20.100000000000001" customHeight="1" x14ac:dyDescent="0.15">
      <c r="B24" s="34" t="s">
        <v>188</v>
      </c>
      <c r="C24" s="35">
        <v>2881.2370000000001</v>
      </c>
      <c r="D24" s="36">
        <v>2331.587</v>
      </c>
      <c r="E24" s="47">
        <v>4057.9569999999999</v>
      </c>
      <c r="F24" s="35">
        <v>3286.9490000000001</v>
      </c>
      <c r="G24" s="35"/>
      <c r="H24" s="36"/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35">
        <f t="shared" si="2"/>
        <v>6939.1939999999995</v>
      </c>
      <c r="AB24" s="36">
        <f t="shared" si="3"/>
        <v>5618.5360000000001</v>
      </c>
      <c r="AC24" s="125"/>
      <c r="AD24" s="37" t="s">
        <v>42</v>
      </c>
    </row>
    <row r="25" spans="2:30" ht="20.100000000000001" customHeight="1" x14ac:dyDescent="0.15">
      <c r="B25" s="29" t="s">
        <v>155</v>
      </c>
      <c r="C25" s="30">
        <v>1375.798</v>
      </c>
      <c r="D25" s="31">
        <v>534.38599999999997</v>
      </c>
      <c r="E25" s="45">
        <v>1403.739</v>
      </c>
      <c r="F25" s="30">
        <v>537.73099999999999</v>
      </c>
      <c r="G25" s="30"/>
      <c r="H25" s="31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30">
        <f t="shared" si="2"/>
        <v>2779.5370000000003</v>
      </c>
      <c r="AB25" s="31">
        <f t="shared" si="3"/>
        <v>1072.117</v>
      </c>
      <c r="AC25" s="124" t="s">
        <v>43</v>
      </c>
      <c r="AD25" s="33"/>
    </row>
    <row r="26" spans="2:30" ht="20.100000000000001" customHeight="1" x14ac:dyDescent="0.15">
      <c r="B26" s="29" t="s">
        <v>156</v>
      </c>
      <c r="C26" s="30">
        <v>19618.093000000001</v>
      </c>
      <c r="D26" s="31">
        <v>5737.59</v>
      </c>
      <c r="E26" s="45">
        <v>24587.023999999998</v>
      </c>
      <c r="F26" s="30">
        <v>7113.6650000000009</v>
      </c>
      <c r="G26" s="30"/>
      <c r="H26" s="31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  <c r="AA26" s="30">
        <f t="shared" si="2"/>
        <v>44205.116999999998</v>
      </c>
      <c r="AB26" s="31">
        <f t="shared" si="3"/>
        <v>12851.255000000001</v>
      </c>
      <c r="AC26" s="124" t="s">
        <v>44</v>
      </c>
      <c r="AD26" s="33"/>
    </row>
    <row r="27" spans="2:30" ht="20.100000000000001" customHeight="1" x14ac:dyDescent="0.15">
      <c r="B27" s="34" t="s">
        <v>189</v>
      </c>
      <c r="C27" s="35">
        <v>6423.1369999999997</v>
      </c>
      <c r="D27" s="36">
        <v>1208.7800000000002</v>
      </c>
      <c r="E27" s="47">
        <v>8035.6440000000002</v>
      </c>
      <c r="F27" s="35">
        <v>1428.107</v>
      </c>
      <c r="G27" s="35"/>
      <c r="H27" s="36"/>
      <c r="I27" s="47"/>
      <c r="J27" s="47"/>
      <c r="K27" s="47"/>
      <c r="L27" s="47"/>
      <c r="M27" s="47"/>
      <c r="N27" s="47"/>
      <c r="O27" s="47"/>
      <c r="P27" s="47"/>
      <c r="Q27" s="47"/>
      <c r="R27" s="47"/>
      <c r="S27" s="47"/>
      <c r="T27" s="47"/>
      <c r="U27" s="47"/>
      <c r="V27" s="47"/>
      <c r="W27" s="47"/>
      <c r="X27" s="47"/>
      <c r="Y27" s="47"/>
      <c r="Z27" s="47"/>
      <c r="AA27" s="35">
        <f t="shared" si="2"/>
        <v>14458.780999999999</v>
      </c>
      <c r="AB27" s="36">
        <f t="shared" si="3"/>
        <v>2636.8870000000002</v>
      </c>
      <c r="AC27" s="125"/>
      <c r="AD27" s="37" t="s">
        <v>45</v>
      </c>
    </row>
    <row r="28" spans="2:30" ht="20.100000000000001" customHeight="1" x14ac:dyDescent="0.15">
      <c r="B28" s="34" t="s">
        <v>190</v>
      </c>
      <c r="C28" s="35">
        <v>564.82500000000005</v>
      </c>
      <c r="D28" s="36">
        <v>104.39100000000001</v>
      </c>
      <c r="E28" s="47">
        <v>825.82799999999997</v>
      </c>
      <c r="F28" s="35">
        <v>121.621</v>
      </c>
      <c r="G28" s="35"/>
      <c r="H28" s="36"/>
      <c r="I28" s="47"/>
      <c r="J28" s="47"/>
      <c r="K28" s="47"/>
      <c r="L28" s="47"/>
      <c r="M28" s="47"/>
      <c r="N28" s="47"/>
      <c r="O28" s="47"/>
      <c r="P28" s="47"/>
      <c r="Q28" s="47"/>
      <c r="R28" s="47"/>
      <c r="S28" s="47"/>
      <c r="T28" s="47"/>
      <c r="U28" s="47"/>
      <c r="V28" s="47"/>
      <c r="W28" s="47"/>
      <c r="X28" s="47"/>
      <c r="Y28" s="47"/>
      <c r="Z28" s="47"/>
      <c r="AA28" s="35">
        <f t="shared" si="2"/>
        <v>1390.653</v>
      </c>
      <c r="AB28" s="36">
        <f t="shared" si="3"/>
        <v>226.012</v>
      </c>
      <c r="AC28" s="125"/>
      <c r="AD28" s="37" t="s">
        <v>46</v>
      </c>
    </row>
    <row r="29" spans="2:30" ht="20.100000000000001" customHeight="1" x14ac:dyDescent="0.15">
      <c r="B29" s="34" t="s">
        <v>191</v>
      </c>
      <c r="C29" s="35">
        <v>7000.3040000000001</v>
      </c>
      <c r="D29" s="36">
        <v>2920.8510000000001</v>
      </c>
      <c r="E29" s="47">
        <v>8236.7489999999998</v>
      </c>
      <c r="F29" s="35">
        <v>3509.7190000000001</v>
      </c>
      <c r="G29" s="35"/>
      <c r="H29" s="36"/>
      <c r="I29" s="47"/>
      <c r="J29" s="47"/>
      <c r="K29" s="47"/>
      <c r="L29" s="47"/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7"/>
      <c r="X29" s="47"/>
      <c r="Y29" s="47"/>
      <c r="Z29" s="47"/>
      <c r="AA29" s="35">
        <f t="shared" si="2"/>
        <v>15237.053</v>
      </c>
      <c r="AB29" s="36">
        <f t="shared" si="3"/>
        <v>6430.57</v>
      </c>
      <c r="AC29" s="125"/>
      <c r="AD29" s="37" t="s">
        <v>38</v>
      </c>
    </row>
    <row r="30" spans="2:30" ht="20.100000000000001" customHeight="1" x14ac:dyDescent="0.15">
      <c r="B30" s="61" t="s">
        <v>240</v>
      </c>
      <c r="C30" s="35">
        <v>1414.913</v>
      </c>
      <c r="D30" s="36">
        <v>419.27100000000002</v>
      </c>
      <c r="E30" s="47">
        <v>1350.3489999999999</v>
      </c>
      <c r="F30" s="35">
        <v>449.45300000000003</v>
      </c>
      <c r="G30" s="35"/>
      <c r="H30" s="36"/>
      <c r="I30" s="47"/>
      <c r="J30" s="47"/>
      <c r="K30" s="47"/>
      <c r="L30" s="47"/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7"/>
      <c r="X30" s="47"/>
      <c r="Y30" s="47"/>
      <c r="Z30" s="47"/>
      <c r="AA30" s="35">
        <f t="shared" si="2"/>
        <v>2765.2619999999997</v>
      </c>
      <c r="AB30" s="36">
        <f t="shared" si="3"/>
        <v>868.72400000000005</v>
      </c>
      <c r="AC30" s="125"/>
      <c r="AD30" s="37" t="s">
        <v>47</v>
      </c>
    </row>
    <row r="31" spans="2:30" ht="20.100000000000001" customHeight="1" x14ac:dyDescent="0.15">
      <c r="B31" s="61" t="s">
        <v>241</v>
      </c>
      <c r="C31" s="35">
        <v>4214.9139999999998</v>
      </c>
      <c r="D31" s="36">
        <v>1084.297</v>
      </c>
      <c r="E31" s="47">
        <v>6138.4539999999997</v>
      </c>
      <c r="F31" s="35">
        <v>1604.7650000000001</v>
      </c>
      <c r="G31" s="35"/>
      <c r="H31" s="36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7"/>
      <c r="AA31" s="35">
        <f t="shared" si="2"/>
        <v>10353.367999999999</v>
      </c>
      <c r="AB31" s="36">
        <f t="shared" si="3"/>
        <v>2689.0619999999999</v>
      </c>
      <c r="AC31" s="125"/>
      <c r="AD31" s="37" t="s">
        <v>48</v>
      </c>
    </row>
    <row r="32" spans="2:30" ht="20.100000000000001" customHeight="1" x14ac:dyDescent="0.15">
      <c r="B32" s="29" t="s">
        <v>157</v>
      </c>
      <c r="C32" s="30">
        <v>47857.752</v>
      </c>
      <c r="D32" s="31">
        <v>6325.5060000000003</v>
      </c>
      <c r="E32" s="45">
        <v>58246.733999999997</v>
      </c>
      <c r="F32" s="30">
        <v>7258.5269999999991</v>
      </c>
      <c r="G32" s="30"/>
      <c r="H32" s="31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45"/>
      <c r="X32" s="45"/>
      <c r="Y32" s="45"/>
      <c r="Z32" s="45"/>
      <c r="AA32" s="30">
        <f t="shared" si="2"/>
        <v>106104.486</v>
      </c>
      <c r="AB32" s="31">
        <f t="shared" si="3"/>
        <v>13584.032999999999</v>
      </c>
      <c r="AC32" s="124" t="s">
        <v>49</v>
      </c>
      <c r="AD32" s="33"/>
    </row>
    <row r="33" spans="2:30" ht="20.100000000000001" customHeight="1" x14ac:dyDescent="0.15">
      <c r="B33" s="34" t="s">
        <v>192</v>
      </c>
      <c r="C33" s="35">
        <v>45586.741000000002</v>
      </c>
      <c r="D33" s="36">
        <v>5410.7430000000004</v>
      </c>
      <c r="E33" s="47">
        <v>55191.56</v>
      </c>
      <c r="F33" s="35">
        <v>6102.7509999999993</v>
      </c>
      <c r="G33" s="35"/>
      <c r="H33" s="36"/>
      <c r="I33" s="47"/>
      <c r="J33" s="47"/>
      <c r="K33" s="47"/>
      <c r="L33" s="47"/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7"/>
      <c r="X33" s="47"/>
      <c r="Y33" s="47"/>
      <c r="Z33" s="47"/>
      <c r="AA33" s="35">
        <f t="shared" si="2"/>
        <v>100778.30100000001</v>
      </c>
      <c r="AB33" s="36">
        <f t="shared" si="3"/>
        <v>11513.493999999999</v>
      </c>
      <c r="AC33" s="125"/>
      <c r="AD33" s="37" t="s">
        <v>50</v>
      </c>
    </row>
    <row r="34" spans="2:30" ht="20.100000000000001" customHeight="1" x14ac:dyDescent="0.15">
      <c r="B34" s="34" t="s">
        <v>193</v>
      </c>
      <c r="C34" s="35">
        <v>518.83199999999999</v>
      </c>
      <c r="D34" s="36">
        <v>191.77199999999999</v>
      </c>
      <c r="E34" s="47">
        <v>583.89499999999998</v>
      </c>
      <c r="F34" s="35">
        <v>271.06700000000001</v>
      </c>
      <c r="G34" s="35"/>
      <c r="H34" s="36"/>
      <c r="I34" s="47"/>
      <c r="J34" s="47"/>
      <c r="K34" s="47"/>
      <c r="L34" s="47"/>
      <c r="M34" s="47"/>
      <c r="N34" s="47"/>
      <c r="O34" s="47"/>
      <c r="P34" s="47"/>
      <c r="Q34" s="47"/>
      <c r="R34" s="47"/>
      <c r="S34" s="47"/>
      <c r="T34" s="47"/>
      <c r="U34" s="47"/>
      <c r="V34" s="47"/>
      <c r="W34" s="47"/>
      <c r="X34" s="47"/>
      <c r="Y34" s="47"/>
      <c r="Z34" s="47"/>
      <c r="AA34" s="35">
        <f t="shared" si="2"/>
        <v>1102.7269999999999</v>
      </c>
      <c r="AB34" s="36">
        <f t="shared" si="3"/>
        <v>462.839</v>
      </c>
      <c r="AC34" s="125"/>
      <c r="AD34" s="37" t="s">
        <v>51</v>
      </c>
    </row>
    <row r="35" spans="2:30" ht="20.100000000000001" customHeight="1" x14ac:dyDescent="0.15">
      <c r="B35" s="34" t="s">
        <v>194</v>
      </c>
      <c r="C35" s="35">
        <v>1464.7</v>
      </c>
      <c r="D35" s="36">
        <v>584.87800000000004</v>
      </c>
      <c r="E35" s="47">
        <v>2089.8000000000002</v>
      </c>
      <c r="F35" s="35">
        <v>695.59799999999996</v>
      </c>
      <c r="G35" s="35"/>
      <c r="H35" s="36"/>
      <c r="I35" s="47"/>
      <c r="J35" s="47"/>
      <c r="K35" s="47"/>
      <c r="L35" s="47"/>
      <c r="M35" s="47"/>
      <c r="N35" s="47"/>
      <c r="O35" s="47"/>
      <c r="P35" s="47"/>
      <c r="Q35" s="47"/>
      <c r="R35" s="47"/>
      <c r="S35" s="47"/>
      <c r="T35" s="47"/>
      <c r="U35" s="47"/>
      <c r="V35" s="47"/>
      <c r="W35" s="47"/>
      <c r="X35" s="47"/>
      <c r="Y35" s="47"/>
      <c r="Z35" s="47"/>
      <c r="AA35" s="35">
        <f t="shared" si="2"/>
        <v>3554.5</v>
      </c>
      <c r="AB35" s="36">
        <f t="shared" si="3"/>
        <v>1280.4760000000001</v>
      </c>
      <c r="AC35" s="125"/>
      <c r="AD35" s="37" t="s">
        <v>52</v>
      </c>
    </row>
    <row r="36" spans="2:30" ht="20.100000000000001" customHeight="1" x14ac:dyDescent="0.15">
      <c r="B36" s="34" t="s">
        <v>195</v>
      </c>
      <c r="C36" s="35">
        <v>287.47899999999998</v>
      </c>
      <c r="D36" s="36">
        <v>138.113</v>
      </c>
      <c r="E36" s="47">
        <v>381.47899999999998</v>
      </c>
      <c r="F36" s="35">
        <v>189.11099999999999</v>
      </c>
      <c r="G36" s="35"/>
      <c r="H36" s="36"/>
      <c r="I36" s="47"/>
      <c r="J36" s="47"/>
      <c r="K36" s="47"/>
      <c r="L36" s="47"/>
      <c r="M36" s="47"/>
      <c r="N36" s="47"/>
      <c r="O36" s="47"/>
      <c r="P36" s="47"/>
      <c r="Q36" s="47"/>
      <c r="R36" s="47"/>
      <c r="S36" s="47"/>
      <c r="T36" s="47"/>
      <c r="U36" s="47"/>
      <c r="V36" s="47"/>
      <c r="W36" s="47"/>
      <c r="X36" s="47"/>
      <c r="Y36" s="47"/>
      <c r="Z36" s="47"/>
      <c r="AA36" s="35">
        <f t="shared" si="2"/>
        <v>668.95799999999997</v>
      </c>
      <c r="AB36" s="36">
        <f t="shared" si="3"/>
        <v>327.22399999999999</v>
      </c>
      <c r="AC36" s="125"/>
      <c r="AD36" s="37" t="s">
        <v>38</v>
      </c>
    </row>
    <row r="37" spans="2:30" ht="20.100000000000001" customHeight="1" x14ac:dyDescent="0.15">
      <c r="B37" s="29" t="s">
        <v>158</v>
      </c>
      <c r="C37" s="30">
        <v>844.28899999999999</v>
      </c>
      <c r="D37" s="31">
        <v>365.04899999999998</v>
      </c>
      <c r="E37" s="45">
        <v>1296.9100000000001</v>
      </c>
      <c r="F37" s="30">
        <v>595.26300000000003</v>
      </c>
      <c r="G37" s="30"/>
      <c r="H37" s="31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45"/>
      <c r="X37" s="45"/>
      <c r="Y37" s="45"/>
      <c r="Z37" s="45"/>
      <c r="AA37" s="30">
        <f t="shared" si="2"/>
        <v>2141.1990000000001</v>
      </c>
      <c r="AB37" s="31">
        <f t="shared" si="3"/>
        <v>960.31200000000001</v>
      </c>
      <c r="AC37" s="124" t="s">
        <v>53</v>
      </c>
      <c r="AD37" s="33"/>
    </row>
    <row r="38" spans="2:30" ht="20.100000000000001" customHeight="1" x14ac:dyDescent="0.15">
      <c r="B38" s="29" t="s">
        <v>159</v>
      </c>
      <c r="C38" s="30">
        <v>1193.547</v>
      </c>
      <c r="D38" s="31">
        <v>5067.1220000000003</v>
      </c>
      <c r="E38" s="45">
        <v>1971.06</v>
      </c>
      <c r="F38" s="30">
        <v>7767.3189999999995</v>
      </c>
      <c r="G38" s="30"/>
      <c r="H38" s="31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5"/>
      <c r="U38" s="45"/>
      <c r="V38" s="45"/>
      <c r="W38" s="45"/>
      <c r="X38" s="45"/>
      <c r="Y38" s="45"/>
      <c r="Z38" s="45"/>
      <c r="AA38" s="30">
        <f t="shared" si="2"/>
        <v>3164.607</v>
      </c>
      <c r="AB38" s="31">
        <f t="shared" si="3"/>
        <v>12834.440999999999</v>
      </c>
      <c r="AC38" s="124" t="s">
        <v>54</v>
      </c>
      <c r="AD38" s="33"/>
    </row>
    <row r="39" spans="2:30" ht="20.100000000000001" customHeight="1" x14ac:dyDescent="0.15">
      <c r="B39" s="29" t="s">
        <v>180</v>
      </c>
      <c r="C39" s="30">
        <v>52.783999999999999</v>
      </c>
      <c r="D39" s="31">
        <v>16.836000000000002</v>
      </c>
      <c r="E39" s="45">
        <v>108.68599999999999</v>
      </c>
      <c r="F39" s="30">
        <v>55.636000000000003</v>
      </c>
      <c r="G39" s="30"/>
      <c r="H39" s="31"/>
      <c r="I39" s="45"/>
      <c r="J39" s="45"/>
      <c r="K39" s="45"/>
      <c r="L39" s="45"/>
      <c r="M39" s="45"/>
      <c r="N39" s="45"/>
      <c r="O39" s="45"/>
      <c r="P39" s="45"/>
      <c r="Q39" s="45"/>
      <c r="R39" s="45"/>
      <c r="S39" s="45"/>
      <c r="T39" s="45"/>
      <c r="U39" s="45"/>
      <c r="V39" s="45"/>
      <c r="W39" s="45"/>
      <c r="X39" s="45"/>
      <c r="Y39" s="45"/>
      <c r="Z39" s="45"/>
      <c r="AA39" s="30">
        <f t="shared" si="2"/>
        <v>161.47</v>
      </c>
      <c r="AB39" s="31">
        <f t="shared" si="3"/>
        <v>72.472000000000008</v>
      </c>
      <c r="AC39" s="124" t="s">
        <v>55</v>
      </c>
      <c r="AD39" s="33"/>
    </row>
    <row r="40" spans="2:30" ht="20.100000000000001" customHeight="1" x14ac:dyDescent="0.15">
      <c r="B40" s="29" t="s">
        <v>160</v>
      </c>
      <c r="C40" s="30">
        <v>4695.0889999999999</v>
      </c>
      <c r="D40" s="31">
        <v>2288.7049999999999</v>
      </c>
      <c r="E40" s="45">
        <v>4858.7120000000004</v>
      </c>
      <c r="F40" s="30">
        <v>2712.3389999999999</v>
      </c>
      <c r="G40" s="30"/>
      <c r="H40" s="31"/>
      <c r="I40" s="45"/>
      <c r="J40" s="45"/>
      <c r="K40" s="45"/>
      <c r="L40" s="45"/>
      <c r="M40" s="45"/>
      <c r="N40" s="45"/>
      <c r="O40" s="45"/>
      <c r="P40" s="45"/>
      <c r="Q40" s="45"/>
      <c r="R40" s="45"/>
      <c r="S40" s="45"/>
      <c r="T40" s="45"/>
      <c r="U40" s="45"/>
      <c r="V40" s="45"/>
      <c r="W40" s="45"/>
      <c r="X40" s="45"/>
      <c r="Y40" s="45"/>
      <c r="Z40" s="45"/>
      <c r="AA40" s="30">
        <f t="shared" si="2"/>
        <v>9553.8009999999995</v>
      </c>
      <c r="AB40" s="31">
        <f t="shared" si="3"/>
        <v>5001.0439999999999</v>
      </c>
      <c r="AC40" s="124" t="s">
        <v>56</v>
      </c>
      <c r="AD40" s="33"/>
    </row>
    <row r="41" spans="2:30" ht="20.100000000000001" customHeight="1" x14ac:dyDescent="0.15">
      <c r="B41" s="29" t="s">
        <v>161</v>
      </c>
      <c r="C41" s="30">
        <v>29417.055</v>
      </c>
      <c r="D41" s="31">
        <v>12255.188999999998</v>
      </c>
      <c r="E41" s="45">
        <v>39577.24</v>
      </c>
      <c r="F41" s="30">
        <v>16113.826999999999</v>
      </c>
      <c r="G41" s="30"/>
      <c r="H41" s="31"/>
      <c r="I41" s="45"/>
      <c r="J41" s="45"/>
      <c r="K41" s="45"/>
      <c r="L41" s="45"/>
      <c r="M41" s="45"/>
      <c r="N41" s="45"/>
      <c r="O41" s="45"/>
      <c r="P41" s="45"/>
      <c r="Q41" s="45"/>
      <c r="R41" s="45"/>
      <c r="S41" s="45"/>
      <c r="T41" s="45"/>
      <c r="U41" s="45"/>
      <c r="V41" s="45"/>
      <c r="W41" s="45"/>
      <c r="X41" s="45"/>
      <c r="Y41" s="45"/>
      <c r="Z41" s="45"/>
      <c r="AA41" s="30">
        <f t="shared" si="2"/>
        <v>68994.294999999998</v>
      </c>
      <c r="AB41" s="31">
        <f t="shared" si="3"/>
        <v>28369.015999999996</v>
      </c>
      <c r="AC41" s="124" t="s">
        <v>57</v>
      </c>
      <c r="AD41" s="33"/>
    </row>
    <row r="42" spans="2:30" ht="20.100000000000001" customHeight="1" x14ac:dyDescent="0.15">
      <c r="B42" s="34" t="s">
        <v>196</v>
      </c>
      <c r="C42" s="35">
        <v>3030.7759999999998</v>
      </c>
      <c r="D42" s="36">
        <v>1407.979</v>
      </c>
      <c r="E42" s="47">
        <v>2774.9300000000003</v>
      </c>
      <c r="F42" s="35">
        <v>1245.404</v>
      </c>
      <c r="G42" s="35"/>
      <c r="H42" s="36"/>
      <c r="I42" s="47"/>
      <c r="J42" s="47"/>
      <c r="K42" s="47"/>
      <c r="L42" s="47"/>
      <c r="M42" s="47"/>
      <c r="N42" s="47"/>
      <c r="O42" s="47"/>
      <c r="P42" s="47"/>
      <c r="Q42" s="47"/>
      <c r="R42" s="47"/>
      <c r="S42" s="47"/>
      <c r="T42" s="47"/>
      <c r="U42" s="47"/>
      <c r="V42" s="47"/>
      <c r="W42" s="47"/>
      <c r="X42" s="47"/>
      <c r="Y42" s="47"/>
      <c r="Z42" s="47"/>
      <c r="AA42" s="35">
        <f t="shared" si="2"/>
        <v>5805.7060000000001</v>
      </c>
      <c r="AB42" s="36">
        <f t="shared" si="3"/>
        <v>2653.3829999999998</v>
      </c>
      <c r="AC42" s="125"/>
      <c r="AD42" s="37" t="s">
        <v>58</v>
      </c>
    </row>
    <row r="43" spans="2:30" ht="20.100000000000001" customHeight="1" x14ac:dyDescent="0.15">
      <c r="B43" s="34" t="s">
        <v>197</v>
      </c>
      <c r="C43" s="35">
        <v>26386.279000000002</v>
      </c>
      <c r="D43" s="36">
        <v>10847.21</v>
      </c>
      <c r="E43" s="47">
        <v>36802.31</v>
      </c>
      <c r="F43" s="35">
        <v>14868.422999999999</v>
      </c>
      <c r="G43" s="35"/>
      <c r="H43" s="36"/>
      <c r="I43" s="47"/>
      <c r="J43" s="47"/>
      <c r="K43" s="47"/>
      <c r="L43" s="47"/>
      <c r="M43" s="47"/>
      <c r="N43" s="47"/>
      <c r="O43" s="47"/>
      <c r="P43" s="47"/>
      <c r="Q43" s="47"/>
      <c r="R43" s="47"/>
      <c r="S43" s="47"/>
      <c r="T43" s="47"/>
      <c r="U43" s="47"/>
      <c r="V43" s="47"/>
      <c r="W43" s="47"/>
      <c r="X43" s="47"/>
      <c r="Y43" s="47"/>
      <c r="Z43" s="47"/>
      <c r="AA43" s="35">
        <f t="shared" si="2"/>
        <v>63188.589</v>
      </c>
      <c r="AB43" s="36">
        <f t="shared" si="3"/>
        <v>25715.632999999998</v>
      </c>
      <c r="AC43" s="125"/>
      <c r="AD43" s="37" t="s">
        <v>38</v>
      </c>
    </row>
    <row r="44" spans="2:30" ht="20.100000000000001" customHeight="1" x14ac:dyDescent="0.15">
      <c r="B44" s="29" t="s">
        <v>162</v>
      </c>
      <c r="C44" s="30">
        <v>9776.1719999999987</v>
      </c>
      <c r="D44" s="31">
        <v>7541.6239999999998</v>
      </c>
      <c r="E44" s="45">
        <v>11158.546</v>
      </c>
      <c r="F44" s="30">
        <v>8310.982</v>
      </c>
      <c r="G44" s="30"/>
      <c r="H44" s="31"/>
      <c r="I44" s="45"/>
      <c r="J44" s="45"/>
      <c r="K44" s="45"/>
      <c r="L44" s="45"/>
      <c r="M44" s="45"/>
      <c r="N44" s="45"/>
      <c r="O44" s="45"/>
      <c r="P44" s="45"/>
      <c r="Q44" s="45"/>
      <c r="R44" s="45"/>
      <c r="S44" s="45"/>
      <c r="T44" s="45"/>
      <c r="U44" s="45"/>
      <c r="V44" s="45"/>
      <c r="W44" s="45"/>
      <c r="X44" s="45"/>
      <c r="Y44" s="45"/>
      <c r="Z44" s="45"/>
      <c r="AA44" s="30">
        <f t="shared" si="2"/>
        <v>20934.718000000001</v>
      </c>
      <c r="AB44" s="31">
        <f t="shared" si="3"/>
        <v>15852.606</v>
      </c>
      <c r="AC44" s="124" t="s">
        <v>59</v>
      </c>
      <c r="AD44" s="33"/>
    </row>
    <row r="45" spans="2:30" ht="20.100000000000001" customHeight="1" x14ac:dyDescent="0.15">
      <c r="B45" s="34" t="s">
        <v>198</v>
      </c>
      <c r="C45" s="35">
        <v>5628.8519999999999</v>
      </c>
      <c r="D45" s="36">
        <v>2099.614</v>
      </c>
      <c r="E45" s="47">
        <v>5372.73</v>
      </c>
      <c r="F45" s="35">
        <v>2048.5630000000001</v>
      </c>
      <c r="G45" s="35"/>
      <c r="H45" s="36"/>
      <c r="I45" s="47"/>
      <c r="J45" s="47"/>
      <c r="K45" s="47"/>
      <c r="L45" s="47"/>
      <c r="M45" s="47"/>
      <c r="N45" s="47"/>
      <c r="O45" s="47"/>
      <c r="P45" s="47"/>
      <c r="Q45" s="47"/>
      <c r="R45" s="47"/>
      <c r="S45" s="47"/>
      <c r="T45" s="47"/>
      <c r="U45" s="47"/>
      <c r="V45" s="47"/>
      <c r="W45" s="47"/>
      <c r="X45" s="47"/>
      <c r="Y45" s="47"/>
      <c r="Z45" s="47"/>
      <c r="AA45" s="35">
        <f t="shared" si="2"/>
        <v>11001.581999999999</v>
      </c>
      <c r="AB45" s="36">
        <f t="shared" si="3"/>
        <v>4148.1769999999997</v>
      </c>
      <c r="AC45" s="125"/>
      <c r="AD45" s="37" t="s">
        <v>60</v>
      </c>
    </row>
    <row r="46" spans="2:30" ht="20.100000000000001" customHeight="1" x14ac:dyDescent="0.15">
      <c r="B46" s="34" t="s">
        <v>199</v>
      </c>
      <c r="C46" s="35">
        <v>4147.32</v>
      </c>
      <c r="D46" s="36">
        <v>5442.01</v>
      </c>
      <c r="E46" s="47">
        <v>5785.8160000000007</v>
      </c>
      <c r="F46" s="35">
        <v>6262.4189999999999</v>
      </c>
      <c r="G46" s="35"/>
      <c r="H46" s="36"/>
      <c r="I46" s="47"/>
      <c r="J46" s="47"/>
      <c r="K46" s="47"/>
      <c r="L46" s="47"/>
      <c r="M46" s="47"/>
      <c r="N46" s="47"/>
      <c r="O46" s="47"/>
      <c r="P46" s="47"/>
      <c r="Q46" s="47"/>
      <c r="R46" s="47"/>
      <c r="S46" s="47"/>
      <c r="T46" s="47"/>
      <c r="U46" s="47"/>
      <c r="V46" s="47"/>
      <c r="W46" s="47"/>
      <c r="X46" s="47"/>
      <c r="Y46" s="47"/>
      <c r="Z46" s="47"/>
      <c r="AA46" s="35">
        <f t="shared" si="2"/>
        <v>9933.1360000000004</v>
      </c>
      <c r="AB46" s="36">
        <f t="shared" si="3"/>
        <v>11704.429</v>
      </c>
      <c r="AC46" s="125"/>
      <c r="AD46" s="37" t="s">
        <v>61</v>
      </c>
    </row>
    <row r="47" spans="2:30" ht="20.100000000000001" customHeight="1" x14ac:dyDescent="0.15">
      <c r="B47" s="29" t="s">
        <v>163</v>
      </c>
      <c r="C47" s="30">
        <v>7552.3320000000003</v>
      </c>
      <c r="D47" s="31">
        <v>5676.4669999999996</v>
      </c>
      <c r="E47" s="45">
        <v>8171.0139999999992</v>
      </c>
      <c r="F47" s="30">
        <v>7494.3380000000006</v>
      </c>
      <c r="G47" s="30"/>
      <c r="H47" s="31"/>
      <c r="I47" s="45"/>
      <c r="J47" s="45"/>
      <c r="K47" s="45"/>
      <c r="L47" s="45"/>
      <c r="M47" s="45"/>
      <c r="N47" s="45"/>
      <c r="O47" s="45"/>
      <c r="P47" s="45"/>
      <c r="Q47" s="45"/>
      <c r="R47" s="45"/>
      <c r="S47" s="45"/>
      <c r="T47" s="45"/>
      <c r="U47" s="45"/>
      <c r="V47" s="45"/>
      <c r="W47" s="45"/>
      <c r="X47" s="45"/>
      <c r="Y47" s="45"/>
      <c r="Z47" s="45"/>
      <c r="AA47" s="30">
        <f t="shared" si="2"/>
        <v>15723.346</v>
      </c>
      <c r="AB47" s="31">
        <f t="shared" si="3"/>
        <v>13170.805</v>
      </c>
      <c r="AC47" s="124" t="s">
        <v>62</v>
      </c>
      <c r="AD47" s="33"/>
    </row>
    <row r="48" spans="2:30" ht="20.100000000000001" customHeight="1" x14ac:dyDescent="0.15">
      <c r="B48" s="29" t="s">
        <v>164</v>
      </c>
      <c r="C48" s="30">
        <v>5267.4210000000003</v>
      </c>
      <c r="D48" s="31">
        <v>4634.5720000000001</v>
      </c>
      <c r="E48" s="45">
        <v>5946.2929999999997</v>
      </c>
      <c r="F48" s="30">
        <v>5296.9610000000002</v>
      </c>
      <c r="G48" s="30"/>
      <c r="H48" s="31"/>
      <c r="I48" s="45"/>
      <c r="J48" s="45"/>
      <c r="K48" s="45"/>
      <c r="L48" s="45"/>
      <c r="M48" s="45"/>
      <c r="N48" s="45"/>
      <c r="O48" s="45"/>
      <c r="P48" s="45"/>
      <c r="Q48" s="45"/>
      <c r="R48" s="45"/>
      <c r="S48" s="45"/>
      <c r="T48" s="45"/>
      <c r="U48" s="45"/>
      <c r="V48" s="45"/>
      <c r="W48" s="45"/>
      <c r="X48" s="45"/>
      <c r="Y48" s="45"/>
      <c r="Z48" s="45"/>
      <c r="AA48" s="30">
        <f t="shared" si="2"/>
        <v>11213.714</v>
      </c>
      <c r="AB48" s="31">
        <f t="shared" si="3"/>
        <v>9931.5329999999994</v>
      </c>
      <c r="AC48" s="124" t="s">
        <v>63</v>
      </c>
      <c r="AD48" s="33"/>
    </row>
    <row r="49" spans="1:35" ht="20.100000000000001" customHeight="1" x14ac:dyDescent="0.15">
      <c r="B49" s="29" t="s">
        <v>165</v>
      </c>
      <c r="C49" s="30">
        <v>13861.125</v>
      </c>
      <c r="D49" s="31">
        <v>2040.8869999999999</v>
      </c>
      <c r="E49" s="45">
        <v>13559.714</v>
      </c>
      <c r="F49" s="30">
        <v>1775.654</v>
      </c>
      <c r="G49" s="30"/>
      <c r="H49" s="31"/>
      <c r="I49" s="45"/>
      <c r="J49" s="45"/>
      <c r="K49" s="45"/>
      <c r="L49" s="45"/>
      <c r="M49" s="45"/>
      <c r="N49" s="45"/>
      <c r="O49" s="45"/>
      <c r="P49" s="45"/>
      <c r="Q49" s="45"/>
      <c r="R49" s="45"/>
      <c r="S49" s="45"/>
      <c r="T49" s="45"/>
      <c r="U49" s="45"/>
      <c r="V49" s="45"/>
      <c r="W49" s="45"/>
      <c r="X49" s="45"/>
      <c r="Y49" s="45"/>
      <c r="Z49" s="45"/>
      <c r="AA49" s="30">
        <f t="shared" si="2"/>
        <v>27420.839</v>
      </c>
      <c r="AB49" s="31">
        <f t="shared" si="3"/>
        <v>3816.5410000000002</v>
      </c>
      <c r="AC49" s="124" t="s">
        <v>64</v>
      </c>
      <c r="AD49" s="33"/>
    </row>
    <row r="50" spans="1:35" ht="20.100000000000001" customHeight="1" x14ac:dyDescent="0.15">
      <c r="A50" s="1"/>
      <c r="B50" s="38" t="s">
        <v>232</v>
      </c>
      <c r="C50" s="30">
        <v>18.349</v>
      </c>
      <c r="D50" s="31">
        <v>23.344000000000001</v>
      </c>
      <c r="E50" s="45">
        <v>2.7890000000000001</v>
      </c>
      <c r="F50" s="30">
        <v>25.181000000000001</v>
      </c>
      <c r="G50" s="30"/>
      <c r="H50" s="31"/>
      <c r="I50" s="45"/>
      <c r="J50" s="45"/>
      <c r="K50" s="45"/>
      <c r="L50" s="45"/>
      <c r="M50" s="45"/>
      <c r="N50" s="45"/>
      <c r="O50" s="45"/>
      <c r="P50" s="45"/>
      <c r="Q50" s="45"/>
      <c r="R50" s="45"/>
      <c r="S50" s="45"/>
      <c r="T50" s="45"/>
      <c r="U50" s="45"/>
      <c r="V50" s="45"/>
      <c r="W50" s="45"/>
      <c r="X50" s="45"/>
      <c r="Y50" s="45"/>
      <c r="Z50" s="45"/>
      <c r="AA50" s="30">
        <f>+C50+E50+G50+I50+K50+M50+O50+Q50+S50+U50+W50+Y50</f>
        <v>21.138000000000002</v>
      </c>
      <c r="AB50" s="31">
        <f>+D50+F50+H50+J50+L50+N50+P50+R50+T50+V50+X50+Z50</f>
        <v>48.525000000000006</v>
      </c>
      <c r="AC50" s="124" t="s">
        <v>235</v>
      </c>
      <c r="AD50" s="33"/>
    </row>
    <row r="51" spans="1:35" ht="20.100000000000001" customHeight="1" x14ac:dyDescent="0.15">
      <c r="B51" s="29" t="s">
        <v>166</v>
      </c>
      <c r="C51" s="30">
        <v>7685.0039999999999</v>
      </c>
      <c r="D51" s="31">
        <v>6857.3720000000003</v>
      </c>
      <c r="E51" s="45">
        <v>8737.5949999999993</v>
      </c>
      <c r="F51" s="30">
        <v>7457.1090000000004</v>
      </c>
      <c r="G51" s="30"/>
      <c r="H51" s="31"/>
      <c r="I51" s="45"/>
      <c r="J51" s="45"/>
      <c r="K51" s="45"/>
      <c r="L51" s="45"/>
      <c r="M51" s="45"/>
      <c r="N51" s="45"/>
      <c r="O51" s="45"/>
      <c r="P51" s="45"/>
      <c r="Q51" s="45"/>
      <c r="R51" s="45"/>
      <c r="S51" s="45"/>
      <c r="T51" s="45"/>
      <c r="U51" s="45"/>
      <c r="V51" s="45"/>
      <c r="W51" s="45"/>
      <c r="X51" s="45"/>
      <c r="Y51" s="45"/>
      <c r="Z51" s="45"/>
      <c r="AA51" s="30">
        <f t="shared" si="2"/>
        <v>16422.598999999998</v>
      </c>
      <c r="AB51" s="31">
        <f t="shared" si="3"/>
        <v>14314.481</v>
      </c>
      <c r="AC51" s="124" t="s">
        <v>236</v>
      </c>
      <c r="AD51" s="33"/>
    </row>
    <row r="52" spans="1:35" ht="20.100000000000001" customHeight="1" x14ac:dyDescent="0.15">
      <c r="B52" s="29" t="s">
        <v>167</v>
      </c>
      <c r="C52" s="30">
        <v>2555.5899999999997</v>
      </c>
      <c r="D52" s="31">
        <v>1088.0349999999999</v>
      </c>
      <c r="E52" s="45">
        <v>3243.4</v>
      </c>
      <c r="F52" s="30">
        <v>1329.472</v>
      </c>
      <c r="G52" s="30"/>
      <c r="H52" s="31"/>
      <c r="I52" s="45"/>
      <c r="J52" s="45"/>
      <c r="K52" s="45"/>
      <c r="L52" s="45"/>
      <c r="M52" s="45"/>
      <c r="N52" s="45"/>
      <c r="O52" s="45"/>
      <c r="P52" s="45"/>
      <c r="Q52" s="45"/>
      <c r="R52" s="45"/>
      <c r="S52" s="45"/>
      <c r="T52" s="45"/>
      <c r="U52" s="45"/>
      <c r="V52" s="45"/>
      <c r="W52" s="45"/>
      <c r="X52" s="45"/>
      <c r="Y52" s="45"/>
      <c r="Z52" s="45"/>
      <c r="AA52" s="30">
        <f t="shared" si="2"/>
        <v>5798.99</v>
      </c>
      <c r="AB52" s="31">
        <f t="shared" si="3"/>
        <v>2417.5069999999996</v>
      </c>
      <c r="AC52" s="124" t="s">
        <v>65</v>
      </c>
      <c r="AD52" s="33"/>
    </row>
    <row r="53" spans="1:35" s="14" customFormat="1" ht="21.95" customHeight="1" x14ac:dyDescent="0.15">
      <c r="B53" s="39" t="s">
        <v>22</v>
      </c>
      <c r="C53" s="40">
        <v>225266.86599999995</v>
      </c>
      <c r="D53" s="41">
        <v>77192.179000000004</v>
      </c>
      <c r="E53" s="49">
        <v>275501.10199999996</v>
      </c>
      <c r="F53" s="40">
        <v>95174.244999999981</v>
      </c>
      <c r="G53" s="40"/>
      <c r="H53" s="41"/>
      <c r="I53" s="49"/>
      <c r="J53" s="49"/>
      <c r="K53" s="49"/>
      <c r="L53" s="49"/>
      <c r="M53" s="49"/>
      <c r="N53" s="49"/>
      <c r="O53" s="49"/>
      <c r="P53" s="49"/>
      <c r="Q53" s="49"/>
      <c r="R53" s="49"/>
      <c r="S53" s="49"/>
      <c r="T53" s="49"/>
      <c r="U53" s="49"/>
      <c r="V53" s="49"/>
      <c r="W53" s="49"/>
      <c r="X53" s="49"/>
      <c r="Y53" s="49"/>
      <c r="Z53" s="49"/>
      <c r="AA53" s="40">
        <f t="shared" si="2"/>
        <v>500767.96799999988</v>
      </c>
      <c r="AB53" s="41">
        <f t="shared" si="3"/>
        <v>172366.424</v>
      </c>
      <c r="AC53" s="142" t="s">
        <v>66</v>
      </c>
      <c r="AD53" s="143"/>
      <c r="AF53" s="15"/>
      <c r="AG53" s="15"/>
      <c r="AH53" s="13"/>
      <c r="AI53" s="13"/>
    </row>
    <row r="54" spans="1:35" ht="20.100000000000001" customHeight="1" x14ac:dyDescent="0.15">
      <c r="B54" s="29" t="s">
        <v>168</v>
      </c>
      <c r="C54" s="30">
        <v>14042.27</v>
      </c>
      <c r="D54" s="31">
        <v>15989.724999999999</v>
      </c>
      <c r="E54" s="45">
        <v>17639.084000000003</v>
      </c>
      <c r="F54" s="30">
        <v>20020.440999999999</v>
      </c>
      <c r="G54" s="30"/>
      <c r="H54" s="31"/>
      <c r="I54" s="45"/>
      <c r="J54" s="45"/>
      <c r="K54" s="45"/>
      <c r="L54" s="45"/>
      <c r="M54" s="45"/>
      <c r="N54" s="45"/>
      <c r="O54" s="45"/>
      <c r="P54" s="45"/>
      <c r="Q54" s="45"/>
      <c r="R54" s="45"/>
      <c r="S54" s="45"/>
      <c r="T54" s="45"/>
      <c r="U54" s="45"/>
      <c r="V54" s="45"/>
      <c r="W54" s="45"/>
      <c r="X54" s="45"/>
      <c r="Y54" s="45"/>
      <c r="Z54" s="45"/>
      <c r="AA54" s="30">
        <f t="shared" si="2"/>
        <v>31681.354000000003</v>
      </c>
      <c r="AB54" s="31">
        <f t="shared" si="3"/>
        <v>36010.165999999997</v>
      </c>
      <c r="AC54" s="124" t="s">
        <v>68</v>
      </c>
      <c r="AD54" s="33"/>
    </row>
    <row r="55" spans="1:35" s="14" customFormat="1" ht="21.95" customHeight="1" x14ac:dyDescent="0.15">
      <c r="B55" s="39" t="s">
        <v>13</v>
      </c>
      <c r="C55" s="40">
        <v>270625.54099999997</v>
      </c>
      <c r="D55" s="41">
        <v>116422.30800000002</v>
      </c>
      <c r="E55" s="49">
        <v>323411.755</v>
      </c>
      <c r="F55" s="40">
        <v>142038.32199999999</v>
      </c>
      <c r="G55" s="40"/>
      <c r="H55" s="41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40">
        <f>+C55+E55+G55+I55+K55+M55+O55+Q55+S55+U55+W55+Y55</f>
        <v>594037.29599999997</v>
      </c>
      <c r="AB55" s="41">
        <f t="shared" si="3"/>
        <v>258460.63</v>
      </c>
      <c r="AC55" s="134" t="s">
        <v>69</v>
      </c>
      <c r="AD55" s="135"/>
      <c r="AF55" s="15"/>
      <c r="AG55" s="15"/>
      <c r="AH55" s="13"/>
      <c r="AI55" s="13"/>
    </row>
    <row r="56" spans="1:35" ht="20.100000000000001" customHeight="1" thickBot="1" x14ac:dyDescent="0.2">
      <c r="B56" s="25" t="s">
        <v>169</v>
      </c>
      <c r="C56" s="22">
        <v>41103.599999999999</v>
      </c>
      <c r="D56" s="21">
        <v>2908.36</v>
      </c>
      <c r="E56" s="48">
        <v>43846.813999999998</v>
      </c>
      <c r="F56" s="22">
        <v>3028.9930000000004</v>
      </c>
      <c r="G56" s="22"/>
      <c r="H56" s="21"/>
      <c r="I56" s="48"/>
      <c r="J56" s="48"/>
      <c r="K56" s="48"/>
      <c r="L56" s="48"/>
      <c r="M56" s="48"/>
      <c r="N56" s="48"/>
      <c r="O56" s="48"/>
      <c r="P56" s="48"/>
      <c r="Q56" s="48"/>
      <c r="R56" s="48"/>
      <c r="S56" s="48"/>
      <c r="T56" s="48"/>
      <c r="U56" s="48"/>
      <c r="V56" s="48"/>
      <c r="W56" s="48"/>
      <c r="X56" s="48"/>
      <c r="Y56" s="48"/>
      <c r="Z56" s="48"/>
      <c r="AA56" s="22">
        <f t="shared" si="2"/>
        <v>84950.41399999999</v>
      </c>
      <c r="AB56" s="21">
        <f t="shared" si="3"/>
        <v>5937.353000000001</v>
      </c>
      <c r="AC56" s="126" t="s">
        <v>67</v>
      </c>
      <c r="AD56" s="24"/>
    </row>
    <row r="57" spans="1:35" x14ac:dyDescent="0.15">
      <c r="B57" s="9"/>
      <c r="C57" s="9"/>
      <c r="D57" s="9"/>
      <c r="E57" s="9"/>
      <c r="AA57" s="7" t="s">
        <v>231</v>
      </c>
      <c r="AB57" s="7"/>
    </row>
    <row r="58" spans="1:35" x14ac:dyDescent="0.15">
      <c r="AB58" s="7"/>
    </row>
    <row r="59" spans="1:35" x14ac:dyDescent="0.15">
      <c r="C59" s="8"/>
      <c r="D59" s="8"/>
      <c r="E59" s="8"/>
      <c r="F59" s="8"/>
      <c r="G59" s="8"/>
      <c r="H59" s="8"/>
      <c r="I59" s="8"/>
      <c r="J59" s="8"/>
      <c r="K59" s="8"/>
      <c r="L59" s="8"/>
      <c r="AA59" s="8"/>
      <c r="AB59" s="8"/>
    </row>
  </sheetData>
  <mergeCells count="19">
    <mergeCell ref="B4:B5"/>
    <mergeCell ref="AC55:AD55"/>
    <mergeCell ref="AC4:AD4"/>
    <mergeCell ref="AC5:AD5"/>
    <mergeCell ref="AC15:AD15"/>
    <mergeCell ref="AC53:AD53"/>
    <mergeCell ref="Q4:R4"/>
    <mergeCell ref="AA4:AB4"/>
    <mergeCell ref="Y4:Z4"/>
    <mergeCell ref="W4:X4"/>
    <mergeCell ref="C4:D4"/>
    <mergeCell ref="G4:H4"/>
    <mergeCell ref="U4:V4"/>
    <mergeCell ref="S4:T4"/>
    <mergeCell ref="M4:N4"/>
    <mergeCell ref="O4:P4"/>
    <mergeCell ref="K4:L4"/>
    <mergeCell ref="I4:J4"/>
    <mergeCell ref="E4:F4"/>
  </mergeCells>
  <phoneticPr fontId="2"/>
  <pageMargins left="0.51181102362204722" right="0" top="0.39370078740157483" bottom="0.15748031496062992" header="0.51181102362204722" footer="0.51181102362204722"/>
  <pageSetup paperSize="9" scale="50" orientation="landscape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I46"/>
  <sheetViews>
    <sheetView zoomScale="90" zoomScaleNormal="90" workbookViewId="0"/>
  </sheetViews>
  <sheetFormatPr defaultRowHeight="13.5" x14ac:dyDescent="0.15"/>
  <cols>
    <col min="1" max="1" width="10.625" customWidth="1"/>
    <col min="2" max="2" width="36.75" customWidth="1"/>
    <col min="27" max="28" width="12" customWidth="1"/>
    <col min="29" max="29" width="3.125" customWidth="1"/>
    <col min="30" max="30" width="35.25" customWidth="1"/>
    <col min="34" max="35" width="9" style="12"/>
  </cols>
  <sheetData>
    <row r="1" spans="1:35" ht="20.100000000000001" customHeight="1" x14ac:dyDescent="0.15"/>
    <row r="2" spans="1:35" ht="30" customHeight="1" x14ac:dyDescent="0.15">
      <c r="A2" s="4"/>
      <c r="B2" s="1" t="s">
        <v>244</v>
      </c>
      <c r="E2" s="1"/>
    </row>
    <row r="3" spans="1:35" ht="15" customHeight="1" thickBot="1" x14ac:dyDescent="0.2"/>
    <row r="4" spans="1:35" s="16" customFormat="1" ht="17.25" customHeight="1" x14ac:dyDescent="0.15">
      <c r="B4" s="146" t="s">
        <v>238</v>
      </c>
      <c r="C4" s="150" t="s">
        <v>0</v>
      </c>
      <c r="D4" s="133"/>
      <c r="E4" s="133" t="s">
        <v>1</v>
      </c>
      <c r="F4" s="133"/>
      <c r="G4" s="133" t="s">
        <v>2</v>
      </c>
      <c r="H4" s="133"/>
      <c r="I4" s="133" t="s">
        <v>3</v>
      </c>
      <c r="J4" s="133"/>
      <c r="K4" s="133" t="s">
        <v>4</v>
      </c>
      <c r="L4" s="133"/>
      <c r="M4" s="133" t="s">
        <v>5</v>
      </c>
      <c r="N4" s="133"/>
      <c r="O4" s="133" t="s">
        <v>6</v>
      </c>
      <c r="P4" s="133"/>
      <c r="Q4" s="133" t="s">
        <v>7</v>
      </c>
      <c r="R4" s="133"/>
      <c r="S4" s="133" t="s">
        <v>8</v>
      </c>
      <c r="T4" s="133"/>
      <c r="U4" s="133" t="s">
        <v>9</v>
      </c>
      <c r="V4" s="133"/>
      <c r="W4" s="133" t="s">
        <v>10</v>
      </c>
      <c r="X4" s="133"/>
      <c r="Y4" s="133" t="s">
        <v>11</v>
      </c>
      <c r="Z4" s="133"/>
      <c r="AA4" s="133" t="s">
        <v>14</v>
      </c>
      <c r="AB4" s="133"/>
      <c r="AC4" s="136" t="s">
        <v>70</v>
      </c>
      <c r="AD4" s="137"/>
      <c r="AH4" s="18"/>
      <c r="AI4" s="18"/>
    </row>
    <row r="5" spans="1:35" ht="17.25" customHeight="1" thickBot="1" x14ac:dyDescent="0.2">
      <c r="B5" s="147"/>
      <c r="C5" s="87" t="s">
        <v>143</v>
      </c>
      <c r="D5" s="23" t="s">
        <v>144</v>
      </c>
      <c r="E5" s="23" t="s">
        <v>143</v>
      </c>
      <c r="F5" s="23" t="s">
        <v>144</v>
      </c>
      <c r="G5" s="23" t="s">
        <v>143</v>
      </c>
      <c r="H5" s="23" t="s">
        <v>144</v>
      </c>
      <c r="I5" s="23" t="s">
        <v>143</v>
      </c>
      <c r="J5" s="23" t="s">
        <v>144</v>
      </c>
      <c r="K5" s="23" t="s">
        <v>143</v>
      </c>
      <c r="L5" s="23" t="s">
        <v>144</v>
      </c>
      <c r="M5" s="23" t="s">
        <v>143</v>
      </c>
      <c r="N5" s="23" t="s">
        <v>144</v>
      </c>
      <c r="O5" s="23" t="s">
        <v>143</v>
      </c>
      <c r="P5" s="23" t="s">
        <v>144</v>
      </c>
      <c r="Q5" s="23" t="s">
        <v>143</v>
      </c>
      <c r="R5" s="23" t="s">
        <v>144</v>
      </c>
      <c r="S5" s="23" t="s">
        <v>143</v>
      </c>
      <c r="T5" s="23" t="s">
        <v>144</v>
      </c>
      <c r="U5" s="23" t="s">
        <v>143</v>
      </c>
      <c r="V5" s="23" t="s">
        <v>144</v>
      </c>
      <c r="W5" s="23" t="s">
        <v>143</v>
      </c>
      <c r="X5" s="23" t="s">
        <v>144</v>
      </c>
      <c r="Y5" s="23" t="s">
        <v>143</v>
      </c>
      <c r="Z5" s="23" t="s">
        <v>144</v>
      </c>
      <c r="AA5" s="23" t="s">
        <v>143</v>
      </c>
      <c r="AB5" s="23" t="s">
        <v>144</v>
      </c>
      <c r="AC5" s="148"/>
      <c r="AD5" s="149"/>
    </row>
    <row r="6" spans="1:35" ht="23.45" customHeight="1" thickTop="1" x14ac:dyDescent="0.15">
      <c r="B6" s="73" t="s">
        <v>170</v>
      </c>
      <c r="C6" s="88">
        <v>373.65100000000001</v>
      </c>
      <c r="D6" s="89">
        <v>448.82600000000002</v>
      </c>
      <c r="E6" s="89">
        <v>625.24899999999991</v>
      </c>
      <c r="F6" s="89">
        <v>810.78600000000006</v>
      </c>
      <c r="G6" s="89"/>
      <c r="H6" s="89"/>
      <c r="I6" s="89"/>
      <c r="J6" s="89"/>
      <c r="K6" s="89"/>
      <c r="L6" s="89"/>
      <c r="M6" s="89"/>
      <c r="N6" s="89"/>
      <c r="O6" s="90"/>
      <c r="P6" s="90"/>
      <c r="Q6" s="91"/>
      <c r="R6" s="91"/>
      <c r="S6" s="91"/>
      <c r="T6" s="91"/>
      <c r="U6" s="90"/>
      <c r="V6" s="90"/>
      <c r="W6" s="90"/>
      <c r="X6" s="90"/>
      <c r="Y6" s="90"/>
      <c r="Z6" s="90"/>
      <c r="AA6" s="91">
        <f>+C6+E6+G6+I6+K6+M6+O6+Q6+S6+U6+W6+Y6</f>
        <v>998.89999999999986</v>
      </c>
      <c r="AB6" s="77">
        <f>+D6+F6+H6+J6+L6+N6+P6+R6+T6+V6+X6+Z6</f>
        <v>1259.6120000000001</v>
      </c>
      <c r="AC6" s="111" t="s">
        <v>71</v>
      </c>
      <c r="AD6" s="78"/>
    </row>
    <row r="7" spans="1:35" ht="23.45" customHeight="1" x14ac:dyDescent="0.15">
      <c r="B7" s="74" t="s">
        <v>226</v>
      </c>
      <c r="C7" s="79">
        <v>3.2490000000000001</v>
      </c>
      <c r="D7" s="53">
        <v>5.5209999999999999</v>
      </c>
      <c r="E7" s="53">
        <v>2.8969999999999998</v>
      </c>
      <c r="F7" s="53">
        <v>6.1840000000000002</v>
      </c>
      <c r="G7" s="53"/>
      <c r="H7" s="53"/>
      <c r="I7" s="53"/>
      <c r="J7" s="53"/>
      <c r="K7" s="53"/>
      <c r="L7" s="53"/>
      <c r="M7" s="53"/>
      <c r="N7" s="53"/>
      <c r="O7" s="53"/>
      <c r="P7" s="53"/>
      <c r="Q7" s="54"/>
      <c r="R7" s="54"/>
      <c r="S7" s="54"/>
      <c r="T7" s="54"/>
      <c r="U7" s="53"/>
      <c r="V7" s="53"/>
      <c r="W7" s="53"/>
      <c r="X7" s="53"/>
      <c r="Y7" s="53"/>
      <c r="Z7" s="53"/>
      <c r="AA7" s="54">
        <f t="shared" ref="AA7:AA44" si="0">+C7+E7+G7+I7+K7+M7+O7+Q7+S7+U7+W7+Y7</f>
        <v>6.1459999999999999</v>
      </c>
      <c r="AB7" s="80">
        <f t="shared" ref="AB7:AB45" si="1">+D7+F7+H7+J7+L7+N7+P7+R7+T7+V7+X7+Z7</f>
        <v>11.705</v>
      </c>
      <c r="AC7" s="112"/>
      <c r="AD7" s="81" t="s">
        <v>34</v>
      </c>
    </row>
    <row r="8" spans="1:35" ht="23.45" customHeight="1" x14ac:dyDescent="0.15">
      <c r="B8" s="74" t="s">
        <v>203</v>
      </c>
      <c r="C8" s="79">
        <v>59.625</v>
      </c>
      <c r="D8" s="53">
        <v>45.223999999999997</v>
      </c>
      <c r="E8" s="53">
        <v>85.921999999999997</v>
      </c>
      <c r="F8" s="53">
        <v>62.719000000000001</v>
      </c>
      <c r="G8" s="53"/>
      <c r="H8" s="53"/>
      <c r="I8" s="53"/>
      <c r="J8" s="53"/>
      <c r="K8" s="53"/>
      <c r="L8" s="53"/>
      <c r="M8" s="53"/>
      <c r="N8" s="53"/>
      <c r="O8" s="53"/>
      <c r="P8" s="53"/>
      <c r="Q8" s="54"/>
      <c r="R8" s="54"/>
      <c r="S8" s="54"/>
      <c r="T8" s="54"/>
      <c r="U8" s="53"/>
      <c r="V8" s="53"/>
      <c r="W8" s="53"/>
      <c r="X8" s="53"/>
      <c r="Y8" s="53"/>
      <c r="Z8" s="53"/>
      <c r="AA8" s="54">
        <f t="shared" si="0"/>
        <v>145.547</v>
      </c>
      <c r="AB8" s="80">
        <f t="shared" si="1"/>
        <v>107.943</v>
      </c>
      <c r="AC8" s="112"/>
      <c r="AD8" s="81" t="s">
        <v>72</v>
      </c>
    </row>
    <row r="9" spans="1:35" ht="23.45" customHeight="1" x14ac:dyDescent="0.15">
      <c r="B9" s="74" t="s">
        <v>206</v>
      </c>
      <c r="C9" s="79">
        <v>310.77699999999999</v>
      </c>
      <c r="D9" s="53">
        <v>398.08100000000002</v>
      </c>
      <c r="E9" s="53">
        <v>536.42999999999995</v>
      </c>
      <c r="F9" s="53">
        <v>741.88300000000004</v>
      </c>
      <c r="G9" s="53"/>
      <c r="H9" s="53"/>
      <c r="I9" s="53"/>
      <c r="J9" s="53"/>
      <c r="K9" s="53"/>
      <c r="L9" s="53"/>
      <c r="M9" s="53"/>
      <c r="N9" s="53"/>
      <c r="O9" s="53"/>
      <c r="P9" s="53"/>
      <c r="Q9" s="54"/>
      <c r="R9" s="54"/>
      <c r="S9" s="54"/>
      <c r="T9" s="54"/>
      <c r="U9" s="53"/>
      <c r="V9" s="53"/>
      <c r="W9" s="53"/>
      <c r="X9" s="53"/>
      <c r="Y9" s="53"/>
      <c r="Z9" s="53"/>
      <c r="AA9" s="54">
        <f t="shared" si="0"/>
        <v>847.20699999999988</v>
      </c>
      <c r="AB9" s="80">
        <f t="shared" si="1"/>
        <v>1139.9639999999999</v>
      </c>
      <c r="AC9" s="112"/>
      <c r="AD9" s="81" t="s">
        <v>38</v>
      </c>
    </row>
    <row r="10" spans="1:35" ht="23.45" customHeight="1" x14ac:dyDescent="0.15">
      <c r="B10" s="75" t="s">
        <v>171</v>
      </c>
      <c r="C10" s="82">
        <v>1004.0609999999999</v>
      </c>
      <c r="D10" s="50">
        <v>4272.5239999999994</v>
      </c>
      <c r="E10" s="50">
        <v>1311.5060000000001</v>
      </c>
      <c r="F10" s="50">
        <v>5885.0020000000004</v>
      </c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1"/>
      <c r="R10" s="51"/>
      <c r="S10" s="51"/>
      <c r="T10" s="51"/>
      <c r="U10" s="50"/>
      <c r="V10" s="50"/>
      <c r="W10" s="50"/>
      <c r="X10" s="50"/>
      <c r="Y10" s="50"/>
      <c r="Z10" s="50"/>
      <c r="AA10" s="51">
        <f t="shared" si="0"/>
        <v>2315.567</v>
      </c>
      <c r="AB10" s="83">
        <f t="shared" si="1"/>
        <v>10157.526</v>
      </c>
      <c r="AC10" s="113" t="s">
        <v>73</v>
      </c>
      <c r="AD10" s="84"/>
    </row>
    <row r="11" spans="1:35" ht="23.45" customHeight="1" x14ac:dyDescent="0.15">
      <c r="B11" s="74" t="s">
        <v>201</v>
      </c>
      <c r="C11" s="79">
        <v>7.5609999999999999</v>
      </c>
      <c r="D11" s="53">
        <v>17.547999999999998</v>
      </c>
      <c r="E11" s="53">
        <v>12.879</v>
      </c>
      <c r="F11" s="53">
        <v>38.819000000000003</v>
      </c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4"/>
      <c r="R11" s="54"/>
      <c r="S11" s="54"/>
      <c r="T11" s="54"/>
      <c r="U11" s="53"/>
      <c r="V11" s="53"/>
      <c r="W11" s="53"/>
      <c r="X11" s="53"/>
      <c r="Y11" s="53"/>
      <c r="Z11" s="53"/>
      <c r="AA11" s="54">
        <f t="shared" si="0"/>
        <v>20.439999999999998</v>
      </c>
      <c r="AB11" s="80">
        <f t="shared" si="1"/>
        <v>56.367000000000004</v>
      </c>
      <c r="AC11" s="112"/>
      <c r="AD11" s="81" t="s">
        <v>34</v>
      </c>
    </row>
    <row r="12" spans="1:35" ht="23.45" customHeight="1" x14ac:dyDescent="0.15">
      <c r="B12" s="74" t="s">
        <v>202</v>
      </c>
      <c r="C12" s="79">
        <v>10.771000000000001</v>
      </c>
      <c r="D12" s="53">
        <v>17.841000000000001</v>
      </c>
      <c r="E12" s="53">
        <v>12.254</v>
      </c>
      <c r="F12" s="53">
        <v>20.344999999999999</v>
      </c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4"/>
      <c r="R12" s="54"/>
      <c r="S12" s="54"/>
      <c r="T12" s="54"/>
      <c r="U12" s="53"/>
      <c r="V12" s="53"/>
      <c r="W12" s="53"/>
      <c r="X12" s="53"/>
      <c r="Y12" s="53"/>
      <c r="Z12" s="53"/>
      <c r="AA12" s="54">
        <f t="shared" si="0"/>
        <v>23.024999999999999</v>
      </c>
      <c r="AB12" s="80">
        <f t="shared" si="1"/>
        <v>38.186</v>
      </c>
      <c r="AC12" s="112"/>
      <c r="AD12" s="81" t="s">
        <v>40</v>
      </c>
    </row>
    <row r="13" spans="1:35" ht="23.45" customHeight="1" x14ac:dyDescent="0.15">
      <c r="B13" s="74" t="s">
        <v>203</v>
      </c>
      <c r="C13" s="79">
        <v>276.709</v>
      </c>
      <c r="D13" s="53">
        <v>449.94600000000003</v>
      </c>
      <c r="E13" s="53">
        <v>443.87099999999998</v>
      </c>
      <c r="F13" s="53">
        <v>614.82299999999998</v>
      </c>
      <c r="G13" s="53"/>
      <c r="H13" s="53"/>
      <c r="I13" s="53"/>
      <c r="J13" s="53"/>
      <c r="K13" s="53"/>
      <c r="L13" s="53"/>
      <c r="M13" s="53"/>
      <c r="N13" s="53"/>
      <c r="O13" s="53"/>
      <c r="P13" s="53"/>
      <c r="Q13" s="54"/>
      <c r="R13" s="54"/>
      <c r="S13" s="54"/>
      <c r="T13" s="54"/>
      <c r="U13" s="53"/>
      <c r="V13" s="53"/>
      <c r="W13" s="53"/>
      <c r="X13" s="53"/>
      <c r="Y13" s="53"/>
      <c r="Z13" s="53"/>
      <c r="AA13" s="54">
        <f t="shared" si="0"/>
        <v>720.57999999999993</v>
      </c>
      <c r="AB13" s="80">
        <f t="shared" si="1"/>
        <v>1064.769</v>
      </c>
      <c r="AC13" s="112"/>
      <c r="AD13" s="81" t="s">
        <v>72</v>
      </c>
    </row>
    <row r="14" spans="1:35" ht="23.45" customHeight="1" x14ac:dyDescent="0.15">
      <c r="B14" s="74" t="s">
        <v>204</v>
      </c>
      <c r="C14" s="79">
        <v>709.02</v>
      </c>
      <c r="D14" s="53">
        <v>3787.1889999999999</v>
      </c>
      <c r="E14" s="53">
        <v>842.50200000000007</v>
      </c>
      <c r="F14" s="53">
        <v>5211.0150000000003</v>
      </c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4"/>
      <c r="R14" s="54"/>
      <c r="S14" s="54"/>
      <c r="T14" s="54"/>
      <c r="U14" s="53"/>
      <c r="V14" s="53"/>
      <c r="W14" s="53"/>
      <c r="X14" s="53"/>
      <c r="Y14" s="53"/>
      <c r="Z14" s="53"/>
      <c r="AA14" s="54">
        <f t="shared" si="0"/>
        <v>1551.5219999999999</v>
      </c>
      <c r="AB14" s="80">
        <f t="shared" si="1"/>
        <v>8998.2039999999997</v>
      </c>
      <c r="AC14" s="112"/>
      <c r="AD14" s="81" t="s">
        <v>38</v>
      </c>
    </row>
    <row r="15" spans="1:35" ht="23.45" customHeight="1" x14ac:dyDescent="0.15">
      <c r="B15" s="75" t="s">
        <v>172</v>
      </c>
      <c r="C15" s="82">
        <v>186.6</v>
      </c>
      <c r="D15" s="50">
        <v>1641.431</v>
      </c>
      <c r="E15" s="50">
        <v>248.09</v>
      </c>
      <c r="F15" s="50">
        <v>2202.355</v>
      </c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1"/>
      <c r="R15" s="51"/>
      <c r="S15" s="51"/>
      <c r="T15" s="51"/>
      <c r="U15" s="50"/>
      <c r="V15" s="50"/>
      <c r="W15" s="50"/>
      <c r="X15" s="50"/>
      <c r="Y15" s="50"/>
      <c r="Z15" s="50"/>
      <c r="AA15" s="51">
        <f t="shared" si="0"/>
        <v>434.69</v>
      </c>
      <c r="AB15" s="83">
        <f t="shared" si="1"/>
        <v>3843.7860000000001</v>
      </c>
      <c r="AC15" s="114" t="s">
        <v>74</v>
      </c>
      <c r="AD15" s="85"/>
    </row>
    <row r="16" spans="1:35" ht="23.45" customHeight="1" x14ac:dyDescent="0.15">
      <c r="B16" s="75" t="s">
        <v>173</v>
      </c>
      <c r="C16" s="82">
        <v>608.94599999999991</v>
      </c>
      <c r="D16" s="50">
        <v>281.51099999999997</v>
      </c>
      <c r="E16" s="50">
        <v>1291.3439999999998</v>
      </c>
      <c r="F16" s="50">
        <v>543.17399999999998</v>
      </c>
      <c r="G16" s="50"/>
      <c r="H16" s="50"/>
      <c r="I16" s="50"/>
      <c r="J16" s="50"/>
      <c r="K16" s="50"/>
      <c r="L16" s="50"/>
      <c r="M16" s="50"/>
      <c r="N16" s="50"/>
      <c r="O16" s="50"/>
      <c r="P16" s="50"/>
      <c r="Q16" s="51"/>
      <c r="R16" s="51"/>
      <c r="S16" s="51"/>
      <c r="T16" s="51"/>
      <c r="U16" s="50"/>
      <c r="V16" s="50"/>
      <c r="W16" s="50"/>
      <c r="X16" s="50"/>
      <c r="Y16" s="50"/>
      <c r="Z16" s="50"/>
      <c r="AA16" s="51">
        <f t="shared" si="0"/>
        <v>1900.2899999999997</v>
      </c>
      <c r="AB16" s="83">
        <f t="shared" si="1"/>
        <v>824.68499999999995</v>
      </c>
      <c r="AC16" s="113" t="s">
        <v>75</v>
      </c>
      <c r="AD16" s="84"/>
    </row>
    <row r="17" spans="2:30" ht="23.45" customHeight="1" x14ac:dyDescent="0.15">
      <c r="B17" s="74" t="s">
        <v>205</v>
      </c>
      <c r="C17" s="79">
        <v>590.62299999999993</v>
      </c>
      <c r="D17" s="53">
        <v>255.029</v>
      </c>
      <c r="E17" s="53">
        <v>1203.3879999999999</v>
      </c>
      <c r="F17" s="53">
        <v>492.56900000000002</v>
      </c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4"/>
      <c r="R17" s="54"/>
      <c r="S17" s="54"/>
      <c r="T17" s="54"/>
      <c r="U17" s="53"/>
      <c r="V17" s="53"/>
      <c r="W17" s="53"/>
      <c r="X17" s="53"/>
      <c r="Y17" s="53"/>
      <c r="Z17" s="53"/>
      <c r="AA17" s="54">
        <f t="shared" si="0"/>
        <v>1794.011</v>
      </c>
      <c r="AB17" s="80">
        <f t="shared" si="1"/>
        <v>747.59799999999996</v>
      </c>
      <c r="AC17" s="112"/>
      <c r="AD17" s="81" t="s">
        <v>72</v>
      </c>
    </row>
    <row r="18" spans="2:30" ht="23.45" customHeight="1" x14ac:dyDescent="0.15">
      <c r="B18" s="74" t="s">
        <v>206</v>
      </c>
      <c r="C18" s="79">
        <v>18.323</v>
      </c>
      <c r="D18" s="53">
        <v>26.481999999999999</v>
      </c>
      <c r="E18" s="53">
        <v>87.956000000000003</v>
      </c>
      <c r="F18" s="53">
        <v>50.604999999999997</v>
      </c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4"/>
      <c r="R18" s="54"/>
      <c r="S18" s="54"/>
      <c r="T18" s="54"/>
      <c r="U18" s="53"/>
      <c r="V18" s="53"/>
      <c r="W18" s="53"/>
      <c r="X18" s="53"/>
      <c r="Y18" s="53"/>
      <c r="Z18" s="53"/>
      <c r="AA18" s="54">
        <f t="shared" si="0"/>
        <v>106.279</v>
      </c>
      <c r="AB18" s="80">
        <f t="shared" si="1"/>
        <v>77.086999999999989</v>
      </c>
      <c r="AC18" s="112"/>
      <c r="AD18" s="81" t="s">
        <v>38</v>
      </c>
    </row>
    <row r="19" spans="2:30" ht="23.45" customHeight="1" x14ac:dyDescent="0.15">
      <c r="B19" s="75" t="s">
        <v>200</v>
      </c>
      <c r="C19" s="82">
        <v>42796.85</v>
      </c>
      <c r="D19" s="50">
        <v>106421.977</v>
      </c>
      <c r="E19" s="50">
        <v>53913.384999999987</v>
      </c>
      <c r="F19" s="50">
        <v>126805.59400000001</v>
      </c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1"/>
      <c r="R19" s="51"/>
      <c r="S19" s="51"/>
      <c r="T19" s="51"/>
      <c r="U19" s="50"/>
      <c r="V19" s="50"/>
      <c r="W19" s="50"/>
      <c r="X19" s="50"/>
      <c r="Y19" s="50"/>
      <c r="Z19" s="50"/>
      <c r="AA19" s="51">
        <f t="shared" si="0"/>
        <v>96710.234999999986</v>
      </c>
      <c r="AB19" s="83">
        <f t="shared" si="1"/>
        <v>233227.571</v>
      </c>
      <c r="AC19" s="113" t="s">
        <v>76</v>
      </c>
      <c r="AD19" s="84"/>
    </row>
    <row r="20" spans="2:30" ht="23.45" customHeight="1" x14ac:dyDescent="0.15">
      <c r="B20" s="74" t="s">
        <v>207</v>
      </c>
      <c r="C20" s="79">
        <v>4707.2020000000002</v>
      </c>
      <c r="D20" s="53">
        <v>5135.2700000000004</v>
      </c>
      <c r="E20" s="53">
        <v>5709.4370000000008</v>
      </c>
      <c r="F20" s="53">
        <v>6741.9809999999998</v>
      </c>
      <c r="G20" s="53"/>
      <c r="H20" s="53"/>
      <c r="I20" s="53"/>
      <c r="J20" s="53"/>
      <c r="K20" s="53"/>
      <c r="L20" s="53"/>
      <c r="M20" s="53"/>
      <c r="N20" s="53"/>
      <c r="O20" s="53"/>
      <c r="P20" s="53"/>
      <c r="Q20" s="54"/>
      <c r="R20" s="54"/>
      <c r="S20" s="54"/>
      <c r="T20" s="54"/>
      <c r="U20" s="53"/>
      <c r="V20" s="53"/>
      <c r="W20" s="53"/>
      <c r="X20" s="53"/>
      <c r="Y20" s="53"/>
      <c r="Z20" s="53"/>
      <c r="AA20" s="54">
        <f t="shared" si="0"/>
        <v>10416.639000000001</v>
      </c>
      <c r="AB20" s="80">
        <f t="shared" si="1"/>
        <v>11877.251</v>
      </c>
      <c r="AC20" s="112"/>
      <c r="AD20" s="81" t="s">
        <v>40</v>
      </c>
    </row>
    <row r="21" spans="2:30" ht="23.45" customHeight="1" x14ac:dyDescent="0.15">
      <c r="B21" s="74" t="s">
        <v>203</v>
      </c>
      <c r="C21" s="79">
        <v>3888.2400000000002</v>
      </c>
      <c r="D21" s="53">
        <v>4037.8260000000009</v>
      </c>
      <c r="E21" s="53">
        <v>4761.7239999999993</v>
      </c>
      <c r="F21" s="53">
        <v>4848.8090000000011</v>
      </c>
      <c r="G21" s="53"/>
      <c r="H21" s="53"/>
      <c r="I21" s="53"/>
      <c r="J21" s="53"/>
      <c r="K21" s="53"/>
      <c r="L21" s="53"/>
      <c r="M21" s="53"/>
      <c r="N21" s="53"/>
      <c r="O21" s="53"/>
      <c r="P21" s="53"/>
      <c r="Q21" s="54"/>
      <c r="R21" s="54"/>
      <c r="S21" s="54"/>
      <c r="T21" s="54"/>
      <c r="U21" s="53"/>
      <c r="V21" s="53"/>
      <c r="W21" s="53"/>
      <c r="X21" s="53"/>
      <c r="Y21" s="53"/>
      <c r="Z21" s="53"/>
      <c r="AA21" s="54">
        <f t="shared" si="0"/>
        <v>8649.9639999999999</v>
      </c>
      <c r="AB21" s="80">
        <f t="shared" si="1"/>
        <v>8886.635000000002</v>
      </c>
      <c r="AC21" s="112"/>
      <c r="AD21" s="81" t="s">
        <v>72</v>
      </c>
    </row>
    <row r="22" spans="2:30" ht="23.45" customHeight="1" x14ac:dyDescent="0.15">
      <c r="B22" s="74" t="s">
        <v>208</v>
      </c>
      <c r="C22" s="79">
        <v>5386.942</v>
      </c>
      <c r="D22" s="53">
        <v>8188.4810000000007</v>
      </c>
      <c r="E22" s="53">
        <v>8455.4259999999995</v>
      </c>
      <c r="F22" s="53">
        <v>10519.913</v>
      </c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4"/>
      <c r="R22" s="54"/>
      <c r="S22" s="54"/>
      <c r="T22" s="54"/>
      <c r="U22" s="53"/>
      <c r="V22" s="53"/>
      <c r="W22" s="53"/>
      <c r="X22" s="53"/>
      <c r="Y22" s="53"/>
      <c r="Z22" s="53"/>
      <c r="AA22" s="54">
        <f t="shared" si="0"/>
        <v>13842.367999999999</v>
      </c>
      <c r="AB22" s="80">
        <f t="shared" si="1"/>
        <v>18708.394</v>
      </c>
      <c r="AC22" s="112"/>
      <c r="AD22" s="81" t="s">
        <v>34</v>
      </c>
    </row>
    <row r="23" spans="2:30" ht="23.45" customHeight="1" x14ac:dyDescent="0.15">
      <c r="B23" s="74" t="s">
        <v>209</v>
      </c>
      <c r="C23" s="79">
        <v>1275.125</v>
      </c>
      <c r="D23" s="53">
        <v>1621.4949999999999</v>
      </c>
      <c r="E23" s="53">
        <v>1537.249</v>
      </c>
      <c r="F23" s="53">
        <v>1621.6559999999999</v>
      </c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4"/>
      <c r="R23" s="54"/>
      <c r="S23" s="54"/>
      <c r="T23" s="54"/>
      <c r="U23" s="53"/>
      <c r="V23" s="53"/>
      <c r="W23" s="53"/>
      <c r="X23" s="53"/>
      <c r="Y23" s="53"/>
      <c r="Z23" s="53"/>
      <c r="AA23" s="54">
        <f t="shared" si="0"/>
        <v>2812.3739999999998</v>
      </c>
      <c r="AB23" s="80">
        <f t="shared" si="1"/>
        <v>3243.1509999999998</v>
      </c>
      <c r="AC23" s="112"/>
      <c r="AD23" s="81" t="s">
        <v>44</v>
      </c>
    </row>
    <row r="24" spans="2:30" ht="23.45" customHeight="1" x14ac:dyDescent="0.15">
      <c r="B24" s="74" t="s">
        <v>210</v>
      </c>
      <c r="C24" s="79">
        <v>1077.19</v>
      </c>
      <c r="D24" s="53">
        <v>3013.424</v>
      </c>
      <c r="E24" s="53">
        <v>1396.4549999999999</v>
      </c>
      <c r="F24" s="53">
        <v>4262.4560000000001</v>
      </c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4"/>
      <c r="R24" s="54"/>
      <c r="S24" s="54"/>
      <c r="T24" s="54"/>
      <c r="U24" s="53"/>
      <c r="V24" s="53"/>
      <c r="W24" s="53"/>
      <c r="X24" s="53"/>
      <c r="Y24" s="53"/>
      <c r="Z24" s="53"/>
      <c r="AA24" s="54">
        <f t="shared" si="0"/>
        <v>2473.645</v>
      </c>
      <c r="AB24" s="80">
        <f t="shared" si="1"/>
        <v>7275.88</v>
      </c>
      <c r="AC24" s="112"/>
      <c r="AD24" s="81" t="s">
        <v>57</v>
      </c>
    </row>
    <row r="25" spans="2:30" ht="23.45" customHeight="1" x14ac:dyDescent="0.15">
      <c r="B25" s="74" t="s">
        <v>211</v>
      </c>
      <c r="C25" s="79">
        <v>1596.4159999999999</v>
      </c>
      <c r="D25" s="53">
        <v>3514.9450000000002</v>
      </c>
      <c r="E25" s="53">
        <v>1994.7739999999999</v>
      </c>
      <c r="F25" s="53">
        <v>3063.7170000000001</v>
      </c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4"/>
      <c r="R25" s="54"/>
      <c r="S25" s="54"/>
      <c r="T25" s="54"/>
      <c r="U25" s="53"/>
      <c r="V25" s="53"/>
      <c r="W25" s="53"/>
      <c r="X25" s="53"/>
      <c r="Y25" s="53"/>
      <c r="Z25" s="53"/>
      <c r="AA25" s="54">
        <f t="shared" si="0"/>
        <v>3591.1899999999996</v>
      </c>
      <c r="AB25" s="80">
        <f t="shared" si="1"/>
        <v>6578.6620000000003</v>
      </c>
      <c r="AC25" s="112"/>
      <c r="AD25" s="81" t="s">
        <v>58</v>
      </c>
    </row>
    <row r="26" spans="2:30" ht="23.45" customHeight="1" x14ac:dyDescent="0.15">
      <c r="B26" s="74" t="s">
        <v>212</v>
      </c>
      <c r="C26" s="79">
        <v>542.58500000000004</v>
      </c>
      <c r="D26" s="53">
        <v>3070.797</v>
      </c>
      <c r="E26" s="53">
        <v>734.98199999999997</v>
      </c>
      <c r="F26" s="53">
        <v>3727.933</v>
      </c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54"/>
      <c r="R26" s="54"/>
      <c r="S26" s="54"/>
      <c r="T26" s="54"/>
      <c r="U26" s="53"/>
      <c r="V26" s="53"/>
      <c r="W26" s="53"/>
      <c r="X26" s="53"/>
      <c r="Y26" s="53"/>
      <c r="Z26" s="53"/>
      <c r="AA26" s="54">
        <f t="shared" si="0"/>
        <v>1277.567</v>
      </c>
      <c r="AB26" s="80">
        <f t="shared" si="1"/>
        <v>6798.73</v>
      </c>
      <c r="AC26" s="112"/>
      <c r="AD26" s="81" t="s">
        <v>77</v>
      </c>
    </row>
    <row r="27" spans="2:30" ht="23.45" customHeight="1" x14ac:dyDescent="0.15">
      <c r="B27" s="74" t="s">
        <v>213</v>
      </c>
      <c r="C27" s="79">
        <v>9349.4519999999993</v>
      </c>
      <c r="D27" s="53">
        <v>11725.088</v>
      </c>
      <c r="E27" s="53">
        <v>12192.627</v>
      </c>
      <c r="F27" s="53">
        <v>14890.442999999999</v>
      </c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4"/>
      <c r="R27" s="54"/>
      <c r="S27" s="54"/>
      <c r="T27" s="54"/>
      <c r="U27" s="53"/>
      <c r="V27" s="53"/>
      <c r="W27" s="53"/>
      <c r="X27" s="53"/>
      <c r="Y27" s="53"/>
      <c r="Z27" s="53"/>
      <c r="AA27" s="54">
        <f t="shared" si="0"/>
        <v>21542.078999999998</v>
      </c>
      <c r="AB27" s="80">
        <f t="shared" si="1"/>
        <v>26615.530999999999</v>
      </c>
      <c r="AC27" s="112"/>
      <c r="AD27" s="81" t="s">
        <v>64</v>
      </c>
    </row>
    <row r="28" spans="2:30" ht="23.45" customHeight="1" x14ac:dyDescent="0.15">
      <c r="B28" s="74" t="s">
        <v>214</v>
      </c>
      <c r="C28" s="79">
        <v>4625.0959999999995</v>
      </c>
      <c r="D28" s="53">
        <v>11423.070000000002</v>
      </c>
      <c r="E28" s="53">
        <v>5232.9179999999997</v>
      </c>
      <c r="F28" s="53">
        <v>13994.063000000004</v>
      </c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4"/>
      <c r="R28" s="54"/>
      <c r="S28" s="54"/>
      <c r="T28" s="54"/>
      <c r="U28" s="53"/>
      <c r="V28" s="53"/>
      <c r="W28" s="53"/>
      <c r="X28" s="53"/>
      <c r="Y28" s="53"/>
      <c r="Z28" s="53"/>
      <c r="AA28" s="54">
        <f t="shared" si="0"/>
        <v>9858.0139999999992</v>
      </c>
      <c r="AB28" s="80">
        <f t="shared" si="1"/>
        <v>25417.133000000005</v>
      </c>
      <c r="AC28" s="112"/>
      <c r="AD28" s="81" t="s">
        <v>78</v>
      </c>
    </row>
    <row r="29" spans="2:30" ht="23.45" customHeight="1" x14ac:dyDescent="0.15">
      <c r="B29" s="74" t="s">
        <v>215</v>
      </c>
      <c r="C29" s="79">
        <v>0.36199999999999999</v>
      </c>
      <c r="D29" s="53">
        <v>0.93300000000000005</v>
      </c>
      <c r="E29" s="53">
        <v>2.8839999999999999</v>
      </c>
      <c r="F29" s="53">
        <v>12.865</v>
      </c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4"/>
      <c r="R29" s="54"/>
      <c r="S29" s="54"/>
      <c r="T29" s="54"/>
      <c r="U29" s="53"/>
      <c r="V29" s="53"/>
      <c r="W29" s="53"/>
      <c r="X29" s="53"/>
      <c r="Y29" s="53"/>
      <c r="Z29" s="53"/>
      <c r="AA29" s="54">
        <f t="shared" si="0"/>
        <v>3.246</v>
      </c>
      <c r="AB29" s="80">
        <f t="shared" si="1"/>
        <v>13.798</v>
      </c>
      <c r="AC29" s="112"/>
      <c r="AD29" s="81" t="s">
        <v>79</v>
      </c>
    </row>
    <row r="30" spans="2:30" ht="23.45" customHeight="1" x14ac:dyDescent="0.15">
      <c r="B30" s="74" t="s">
        <v>216</v>
      </c>
      <c r="C30" s="79">
        <v>359.70400000000001</v>
      </c>
      <c r="D30" s="53">
        <v>934.53200000000004</v>
      </c>
      <c r="E30" s="53">
        <v>507.08699999999999</v>
      </c>
      <c r="F30" s="53">
        <v>1346.454</v>
      </c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4"/>
      <c r="R30" s="54"/>
      <c r="S30" s="54"/>
      <c r="T30" s="54"/>
      <c r="U30" s="53"/>
      <c r="V30" s="53"/>
      <c r="W30" s="53"/>
      <c r="X30" s="53"/>
      <c r="Y30" s="53"/>
      <c r="Z30" s="53"/>
      <c r="AA30" s="54">
        <f t="shared" si="0"/>
        <v>866.79099999999994</v>
      </c>
      <c r="AB30" s="80">
        <f t="shared" si="1"/>
        <v>2280.9859999999999</v>
      </c>
      <c r="AC30" s="112"/>
      <c r="AD30" s="81" t="s">
        <v>62</v>
      </c>
    </row>
    <row r="31" spans="2:30" ht="23.45" customHeight="1" x14ac:dyDescent="0.15">
      <c r="B31" s="74" t="s">
        <v>217</v>
      </c>
      <c r="C31" s="79">
        <v>701.96100000000001</v>
      </c>
      <c r="D31" s="53">
        <v>913.09500000000003</v>
      </c>
      <c r="E31" s="53">
        <v>747.50099999999998</v>
      </c>
      <c r="F31" s="53">
        <v>1125.087</v>
      </c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4"/>
      <c r="R31" s="54"/>
      <c r="S31" s="54"/>
      <c r="T31" s="54"/>
      <c r="U31" s="53"/>
      <c r="V31" s="53"/>
      <c r="W31" s="53"/>
      <c r="X31" s="53"/>
      <c r="Y31" s="53"/>
      <c r="Z31" s="53"/>
      <c r="AA31" s="54">
        <f t="shared" si="0"/>
        <v>1449.462</v>
      </c>
      <c r="AB31" s="80">
        <f t="shared" si="1"/>
        <v>2038.182</v>
      </c>
      <c r="AC31" s="112"/>
      <c r="AD31" s="81" t="s">
        <v>80</v>
      </c>
    </row>
    <row r="32" spans="2:30" ht="23.45" customHeight="1" x14ac:dyDescent="0.15">
      <c r="B32" s="74" t="s">
        <v>218</v>
      </c>
      <c r="C32" s="79">
        <v>427.30700000000002</v>
      </c>
      <c r="D32" s="53">
        <v>563.12099999999998</v>
      </c>
      <c r="E32" s="53">
        <v>849.803</v>
      </c>
      <c r="F32" s="53">
        <v>1253.701</v>
      </c>
      <c r="G32" s="53"/>
      <c r="H32" s="53"/>
      <c r="I32" s="53"/>
      <c r="J32" s="53"/>
      <c r="K32" s="53"/>
      <c r="L32" s="53"/>
      <c r="M32" s="53"/>
      <c r="N32" s="53"/>
      <c r="O32" s="53"/>
      <c r="P32" s="53"/>
      <c r="Q32" s="54"/>
      <c r="R32" s="54"/>
      <c r="S32" s="54"/>
      <c r="T32" s="54"/>
      <c r="U32" s="53"/>
      <c r="V32" s="53"/>
      <c r="W32" s="53"/>
      <c r="X32" s="53"/>
      <c r="Y32" s="53"/>
      <c r="Z32" s="53"/>
      <c r="AA32" s="54">
        <f t="shared" si="0"/>
        <v>1277.1100000000001</v>
      </c>
      <c r="AB32" s="80">
        <f t="shared" si="1"/>
        <v>1816.8220000000001</v>
      </c>
      <c r="AC32" s="112"/>
      <c r="AD32" s="81" t="s">
        <v>81</v>
      </c>
    </row>
    <row r="33" spans="2:35" ht="23.45" customHeight="1" x14ac:dyDescent="0.15">
      <c r="B33" s="74" t="s">
        <v>219</v>
      </c>
      <c r="C33" s="79">
        <v>0.42</v>
      </c>
      <c r="D33" s="53">
        <v>0.60299999999999998</v>
      </c>
      <c r="E33" s="53">
        <v>0</v>
      </c>
      <c r="F33" s="53">
        <v>0</v>
      </c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4"/>
      <c r="R33" s="54"/>
      <c r="S33" s="54"/>
      <c r="T33" s="54"/>
      <c r="U33" s="53"/>
      <c r="V33" s="53"/>
      <c r="W33" s="53"/>
      <c r="X33" s="53"/>
      <c r="Y33" s="53"/>
      <c r="Z33" s="53"/>
      <c r="AA33" s="54">
        <f t="shared" si="0"/>
        <v>0.42</v>
      </c>
      <c r="AB33" s="80">
        <f t="shared" si="1"/>
        <v>0.60299999999999998</v>
      </c>
      <c r="AC33" s="112"/>
      <c r="AD33" s="81" t="s">
        <v>82</v>
      </c>
    </row>
    <row r="34" spans="2:35" ht="23.45" customHeight="1" x14ac:dyDescent="0.15">
      <c r="B34" s="74" t="s">
        <v>220</v>
      </c>
      <c r="C34" s="79">
        <v>8.8689999999999998</v>
      </c>
      <c r="D34" s="53">
        <v>15.053000000000001</v>
      </c>
      <c r="E34" s="53">
        <v>11.335000000000001</v>
      </c>
      <c r="F34" s="53">
        <v>21.68</v>
      </c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4"/>
      <c r="R34" s="54"/>
      <c r="S34" s="54"/>
      <c r="T34" s="54"/>
      <c r="U34" s="53"/>
      <c r="V34" s="53"/>
      <c r="W34" s="53"/>
      <c r="X34" s="53"/>
      <c r="Y34" s="53"/>
      <c r="Z34" s="53"/>
      <c r="AA34" s="54">
        <f t="shared" si="0"/>
        <v>20.204000000000001</v>
      </c>
      <c r="AB34" s="80">
        <f t="shared" si="1"/>
        <v>36.733000000000004</v>
      </c>
      <c r="AC34" s="112"/>
      <c r="AD34" s="81" t="s">
        <v>83</v>
      </c>
    </row>
    <row r="35" spans="2:35" ht="23.45" customHeight="1" x14ac:dyDescent="0.15">
      <c r="B35" s="74" t="s">
        <v>221</v>
      </c>
      <c r="C35" s="79">
        <v>8849.9789999999994</v>
      </c>
      <c r="D35" s="53">
        <v>52264.243999999999</v>
      </c>
      <c r="E35" s="53">
        <v>9779.1829999999991</v>
      </c>
      <c r="F35" s="53">
        <v>59374.836000000003</v>
      </c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4"/>
      <c r="R35" s="54"/>
      <c r="S35" s="54"/>
      <c r="T35" s="54"/>
      <c r="U35" s="53"/>
      <c r="V35" s="53"/>
      <c r="W35" s="53"/>
      <c r="X35" s="53"/>
      <c r="Y35" s="53"/>
      <c r="Z35" s="53"/>
      <c r="AA35" s="54">
        <f t="shared" si="0"/>
        <v>18629.161999999997</v>
      </c>
      <c r="AB35" s="80">
        <f t="shared" si="1"/>
        <v>111639.08</v>
      </c>
      <c r="AC35" s="112"/>
      <c r="AD35" s="81" t="s">
        <v>38</v>
      </c>
    </row>
    <row r="36" spans="2:35" ht="23.45" customHeight="1" x14ac:dyDescent="0.15">
      <c r="B36" s="76" t="s">
        <v>181</v>
      </c>
      <c r="C36" s="82">
        <v>29.428999999999998</v>
      </c>
      <c r="D36" s="50">
        <v>155.42099999999999</v>
      </c>
      <c r="E36" s="50">
        <v>69.570999999999998</v>
      </c>
      <c r="F36" s="50">
        <v>204.95600000000002</v>
      </c>
      <c r="G36" s="50"/>
      <c r="H36" s="50"/>
      <c r="I36" s="50"/>
      <c r="J36" s="50"/>
      <c r="K36" s="50"/>
      <c r="L36" s="50"/>
      <c r="M36" s="50"/>
      <c r="N36" s="50"/>
      <c r="O36" s="50"/>
      <c r="P36" s="50"/>
      <c r="Q36" s="51"/>
      <c r="R36" s="51"/>
      <c r="S36" s="51"/>
      <c r="T36" s="51"/>
      <c r="U36" s="50"/>
      <c r="V36" s="50"/>
      <c r="W36" s="50"/>
      <c r="X36" s="50"/>
      <c r="Y36" s="50"/>
      <c r="Z36" s="50"/>
      <c r="AA36" s="51">
        <f t="shared" si="0"/>
        <v>99</v>
      </c>
      <c r="AB36" s="83">
        <f t="shared" si="1"/>
        <v>360.37700000000001</v>
      </c>
      <c r="AC36" s="115" t="s">
        <v>84</v>
      </c>
      <c r="AD36" s="86"/>
    </row>
    <row r="37" spans="2:35" ht="23.45" customHeight="1" x14ac:dyDescent="0.15">
      <c r="B37" s="75" t="s">
        <v>175</v>
      </c>
      <c r="C37" s="82">
        <v>3354.1240000000003</v>
      </c>
      <c r="D37" s="50">
        <v>5329.9670000000006</v>
      </c>
      <c r="E37" s="50">
        <v>4313.7860000000001</v>
      </c>
      <c r="F37" s="50">
        <v>6692.5120000000006</v>
      </c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1"/>
      <c r="R37" s="51"/>
      <c r="S37" s="51"/>
      <c r="T37" s="51"/>
      <c r="U37" s="50"/>
      <c r="V37" s="50"/>
      <c r="W37" s="50"/>
      <c r="X37" s="50"/>
      <c r="Y37" s="50"/>
      <c r="Z37" s="50"/>
      <c r="AA37" s="51">
        <f t="shared" si="0"/>
        <v>7667.91</v>
      </c>
      <c r="AB37" s="83">
        <f t="shared" si="1"/>
        <v>12022.479000000001</v>
      </c>
      <c r="AC37" s="113" t="s">
        <v>85</v>
      </c>
      <c r="AD37" s="84"/>
    </row>
    <row r="38" spans="2:35" ht="23.45" customHeight="1" x14ac:dyDescent="0.15">
      <c r="B38" s="74" t="s">
        <v>222</v>
      </c>
      <c r="C38" s="79">
        <v>615.49800000000005</v>
      </c>
      <c r="D38" s="53">
        <v>1116.0820000000001</v>
      </c>
      <c r="E38" s="53">
        <v>811.52200000000005</v>
      </c>
      <c r="F38" s="53">
        <v>1530.36</v>
      </c>
      <c r="G38" s="53"/>
      <c r="H38" s="53"/>
      <c r="I38" s="53"/>
      <c r="J38" s="53"/>
      <c r="K38" s="53"/>
      <c r="L38" s="53"/>
      <c r="M38" s="53"/>
      <c r="N38" s="53"/>
      <c r="O38" s="53"/>
      <c r="P38" s="53"/>
      <c r="Q38" s="54"/>
      <c r="R38" s="54"/>
      <c r="S38" s="54"/>
      <c r="T38" s="54"/>
      <c r="U38" s="53"/>
      <c r="V38" s="53"/>
      <c r="W38" s="53"/>
      <c r="X38" s="53"/>
      <c r="Y38" s="53"/>
      <c r="Z38" s="53"/>
      <c r="AA38" s="54">
        <f t="shared" si="0"/>
        <v>1427.02</v>
      </c>
      <c r="AB38" s="80">
        <f t="shared" si="1"/>
        <v>2646.442</v>
      </c>
      <c r="AC38" s="112"/>
      <c r="AD38" s="81" t="s">
        <v>86</v>
      </c>
    </row>
    <row r="39" spans="2:35" ht="23.45" customHeight="1" x14ac:dyDescent="0.15">
      <c r="B39" s="74" t="s">
        <v>223</v>
      </c>
      <c r="C39" s="79">
        <v>472.476</v>
      </c>
      <c r="D39" s="53">
        <v>937.48599999999999</v>
      </c>
      <c r="E39" s="53">
        <v>619.05999999999995</v>
      </c>
      <c r="F39" s="53">
        <v>1090.251</v>
      </c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54"/>
      <c r="R39" s="54"/>
      <c r="S39" s="54"/>
      <c r="T39" s="54"/>
      <c r="U39" s="53"/>
      <c r="V39" s="53"/>
      <c r="W39" s="53"/>
      <c r="X39" s="53"/>
      <c r="Y39" s="53"/>
      <c r="Z39" s="53"/>
      <c r="AA39" s="54">
        <f t="shared" si="0"/>
        <v>1091.5360000000001</v>
      </c>
      <c r="AB39" s="80">
        <f t="shared" si="1"/>
        <v>2027.7370000000001</v>
      </c>
      <c r="AC39" s="112"/>
      <c r="AD39" s="81" t="s">
        <v>87</v>
      </c>
    </row>
    <row r="40" spans="2:35" ht="23.45" customHeight="1" x14ac:dyDescent="0.15">
      <c r="B40" s="74" t="s">
        <v>224</v>
      </c>
      <c r="C40" s="79">
        <v>192.274</v>
      </c>
      <c r="D40" s="53">
        <v>429.73599999999999</v>
      </c>
      <c r="E40" s="53">
        <v>209.81</v>
      </c>
      <c r="F40" s="53">
        <v>502.012</v>
      </c>
      <c r="G40" s="53"/>
      <c r="H40" s="53"/>
      <c r="I40" s="53"/>
      <c r="J40" s="53"/>
      <c r="K40" s="53"/>
      <c r="L40" s="53"/>
      <c r="M40" s="53"/>
      <c r="N40" s="53"/>
      <c r="O40" s="53"/>
      <c r="P40" s="53"/>
      <c r="Q40" s="54"/>
      <c r="R40" s="54"/>
      <c r="S40" s="54"/>
      <c r="T40" s="54"/>
      <c r="U40" s="53"/>
      <c r="V40" s="53"/>
      <c r="W40" s="53"/>
      <c r="X40" s="53"/>
      <c r="Y40" s="53"/>
      <c r="Z40" s="53"/>
      <c r="AA40" s="54">
        <f t="shared" si="0"/>
        <v>402.084</v>
      </c>
      <c r="AB40" s="80">
        <f t="shared" si="1"/>
        <v>931.74800000000005</v>
      </c>
      <c r="AC40" s="112"/>
      <c r="AD40" s="81" t="s">
        <v>88</v>
      </c>
    </row>
    <row r="41" spans="2:35" ht="23.45" customHeight="1" x14ac:dyDescent="0.15">
      <c r="B41" s="74" t="s">
        <v>225</v>
      </c>
      <c r="C41" s="79">
        <v>2073.8760000000002</v>
      </c>
      <c r="D41" s="53">
        <v>2846.663</v>
      </c>
      <c r="E41" s="53">
        <v>2673.3940000000002</v>
      </c>
      <c r="F41" s="53">
        <v>3569.8890000000001</v>
      </c>
      <c r="G41" s="53"/>
      <c r="H41" s="53"/>
      <c r="I41" s="53"/>
      <c r="J41" s="53"/>
      <c r="K41" s="53"/>
      <c r="L41" s="53"/>
      <c r="M41" s="53"/>
      <c r="N41" s="53"/>
      <c r="O41" s="53"/>
      <c r="P41" s="53"/>
      <c r="Q41" s="54"/>
      <c r="R41" s="54"/>
      <c r="S41" s="54"/>
      <c r="T41" s="54"/>
      <c r="U41" s="53"/>
      <c r="V41" s="53"/>
      <c r="W41" s="53"/>
      <c r="X41" s="53"/>
      <c r="Y41" s="53"/>
      <c r="Z41" s="53"/>
      <c r="AA41" s="54">
        <f t="shared" si="0"/>
        <v>4747.2700000000004</v>
      </c>
      <c r="AB41" s="80">
        <f t="shared" si="1"/>
        <v>6416.5519999999997</v>
      </c>
      <c r="AC41" s="112"/>
      <c r="AD41" s="81" t="s">
        <v>38</v>
      </c>
    </row>
    <row r="42" spans="2:35" ht="23.45" customHeight="1" x14ac:dyDescent="0.15">
      <c r="B42" s="75" t="s">
        <v>176</v>
      </c>
      <c r="C42" s="82">
        <v>562.16699999999992</v>
      </c>
      <c r="D42" s="50">
        <v>644.22500000000002</v>
      </c>
      <c r="E42" s="50">
        <v>872.99</v>
      </c>
      <c r="F42" s="50">
        <v>992.15100000000007</v>
      </c>
      <c r="G42" s="50"/>
      <c r="H42" s="50"/>
      <c r="I42" s="50"/>
      <c r="J42" s="50"/>
      <c r="K42" s="50"/>
      <c r="L42" s="50"/>
      <c r="M42" s="50"/>
      <c r="N42" s="50"/>
      <c r="O42" s="50"/>
      <c r="P42" s="50"/>
      <c r="Q42" s="51"/>
      <c r="R42" s="51"/>
      <c r="S42" s="51"/>
      <c r="T42" s="51"/>
      <c r="U42" s="50"/>
      <c r="V42" s="50"/>
      <c r="W42" s="50"/>
      <c r="X42" s="50"/>
      <c r="Y42" s="50"/>
      <c r="Z42" s="50"/>
      <c r="AA42" s="51">
        <f t="shared" si="0"/>
        <v>1435.1569999999999</v>
      </c>
      <c r="AB42" s="83">
        <f t="shared" si="1"/>
        <v>1636.3760000000002</v>
      </c>
      <c r="AC42" s="113" t="s">
        <v>89</v>
      </c>
      <c r="AD42" s="84"/>
    </row>
    <row r="43" spans="2:35" ht="23.45" customHeight="1" x14ac:dyDescent="0.15">
      <c r="B43" s="75" t="s">
        <v>177</v>
      </c>
      <c r="C43" s="82">
        <v>103.235</v>
      </c>
      <c r="D43" s="50">
        <v>177.553</v>
      </c>
      <c r="E43" s="50">
        <v>255.87099999999998</v>
      </c>
      <c r="F43" s="50">
        <v>391.53100000000001</v>
      </c>
      <c r="G43" s="50"/>
      <c r="H43" s="50"/>
      <c r="I43" s="50"/>
      <c r="J43" s="50"/>
      <c r="K43" s="50"/>
      <c r="L43" s="50"/>
      <c r="M43" s="50"/>
      <c r="N43" s="50"/>
      <c r="O43" s="50"/>
      <c r="P43" s="50"/>
      <c r="Q43" s="51"/>
      <c r="R43" s="51"/>
      <c r="S43" s="51"/>
      <c r="T43" s="51"/>
      <c r="U43" s="50"/>
      <c r="V43" s="50"/>
      <c r="W43" s="50"/>
      <c r="X43" s="50"/>
      <c r="Y43" s="50"/>
      <c r="Z43" s="50"/>
      <c r="AA43" s="51">
        <f t="shared" si="0"/>
        <v>359.10599999999999</v>
      </c>
      <c r="AB43" s="83">
        <f t="shared" si="1"/>
        <v>569.08400000000006</v>
      </c>
      <c r="AC43" s="113" t="s">
        <v>90</v>
      </c>
      <c r="AD43" s="84"/>
    </row>
    <row r="44" spans="2:35" ht="23.45" customHeight="1" thickBot="1" x14ac:dyDescent="0.2">
      <c r="B44" s="75" t="s">
        <v>178</v>
      </c>
      <c r="C44" s="82">
        <v>3672.8020000000001</v>
      </c>
      <c r="D44" s="50">
        <v>20538.295000000002</v>
      </c>
      <c r="E44" s="50">
        <v>4707.9439999999995</v>
      </c>
      <c r="F44" s="50">
        <v>25320.848000000002</v>
      </c>
      <c r="G44" s="50"/>
      <c r="H44" s="50"/>
      <c r="I44" s="50"/>
      <c r="J44" s="50"/>
      <c r="K44" s="50"/>
      <c r="L44" s="50"/>
      <c r="M44" s="50"/>
      <c r="N44" s="50"/>
      <c r="O44" s="50"/>
      <c r="P44" s="50"/>
      <c r="Q44" s="51"/>
      <c r="R44" s="51"/>
      <c r="S44" s="51"/>
      <c r="T44" s="51"/>
      <c r="U44" s="50"/>
      <c r="V44" s="50"/>
      <c r="W44" s="50"/>
      <c r="X44" s="50"/>
      <c r="Y44" s="50"/>
      <c r="Z44" s="50"/>
      <c r="AA44" s="51">
        <f t="shared" si="0"/>
        <v>8380.7459999999992</v>
      </c>
      <c r="AB44" s="83">
        <f t="shared" si="1"/>
        <v>45859.143000000004</v>
      </c>
      <c r="AC44" s="113" t="s">
        <v>91</v>
      </c>
      <c r="AD44" s="84"/>
    </row>
    <row r="45" spans="2:35" s="16" customFormat="1" ht="23.45" customHeight="1" thickBot="1" x14ac:dyDescent="0.2">
      <c r="B45" s="108" t="s">
        <v>15</v>
      </c>
      <c r="C45" s="109">
        <v>52691.865000000005</v>
      </c>
      <c r="D45" s="105">
        <v>139911.73000000001</v>
      </c>
      <c r="E45" s="105">
        <v>67609.73599999999</v>
      </c>
      <c r="F45" s="105">
        <v>169848.90900000001</v>
      </c>
      <c r="G45" s="105"/>
      <c r="H45" s="105"/>
      <c r="I45" s="105"/>
      <c r="J45" s="105"/>
      <c r="K45" s="105"/>
      <c r="L45" s="105"/>
      <c r="M45" s="105"/>
      <c r="N45" s="105"/>
      <c r="O45" s="105"/>
      <c r="P45" s="105"/>
      <c r="Q45" s="107"/>
      <c r="R45" s="107"/>
      <c r="S45" s="107"/>
      <c r="T45" s="107"/>
      <c r="U45" s="105"/>
      <c r="V45" s="105"/>
      <c r="W45" s="105"/>
      <c r="X45" s="105"/>
      <c r="Y45" s="105"/>
      <c r="Z45" s="105"/>
      <c r="AA45" s="107">
        <f>+C45+E45+G45+I45+K45+M45+O45+Q45+S45+U45+W45+Y45</f>
        <v>120301.601</v>
      </c>
      <c r="AB45" s="110">
        <f t="shared" si="1"/>
        <v>309760.63900000002</v>
      </c>
      <c r="AC45" s="151" t="s">
        <v>92</v>
      </c>
      <c r="AD45" s="152"/>
      <c r="AH45" s="12"/>
      <c r="AI45" s="12"/>
    </row>
    <row r="46" spans="2:35" x14ac:dyDescent="0.15">
      <c r="AA46" s="2" t="s">
        <v>231</v>
      </c>
      <c r="AB46" s="2"/>
    </row>
  </sheetData>
  <mergeCells count="17">
    <mergeCell ref="AC45:AD45"/>
    <mergeCell ref="K4:L4"/>
    <mergeCell ref="M4:N4"/>
    <mergeCell ref="O4:P4"/>
    <mergeCell ref="Y4:Z4"/>
    <mergeCell ref="AA4:AB4"/>
    <mergeCell ref="Q4:R4"/>
    <mergeCell ref="S4:T4"/>
    <mergeCell ref="U4:V4"/>
    <mergeCell ref="W4:X4"/>
    <mergeCell ref="G4:H4"/>
    <mergeCell ref="I4:J4"/>
    <mergeCell ref="AC4:AD4"/>
    <mergeCell ref="B4:B5"/>
    <mergeCell ref="AC5:AD5"/>
    <mergeCell ref="C4:D4"/>
    <mergeCell ref="E4:F4"/>
  </mergeCells>
  <phoneticPr fontId="2"/>
  <pageMargins left="0.59055118110236227" right="0.11811023622047245" top="0.55118110236220474" bottom="0.35433070866141736" header="0.51181102362204722" footer="0.31496062992125984"/>
  <pageSetup paperSize="9" scale="50" orientation="landscape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N60"/>
  <sheetViews>
    <sheetView zoomScale="90" zoomScaleNormal="90" workbookViewId="0"/>
  </sheetViews>
  <sheetFormatPr defaultRowHeight="13.5" x14ac:dyDescent="0.15"/>
  <cols>
    <col min="1" max="1" width="10.625" customWidth="1"/>
    <col min="2" max="2" width="34.75" customWidth="1"/>
    <col min="9" max="10" width="9" style="11" customWidth="1"/>
    <col min="27" max="28" width="11.375" customWidth="1"/>
    <col min="29" max="29" width="4.375" customWidth="1"/>
    <col min="30" max="30" width="38.375" customWidth="1"/>
    <col min="33" max="33" width="10.25" style="12" bestFit="1" customWidth="1"/>
    <col min="34" max="34" width="11.375" style="12" bestFit="1" customWidth="1"/>
    <col min="35" max="35" width="10.25" style="12" bestFit="1" customWidth="1"/>
    <col min="36" max="40" width="9" style="12"/>
  </cols>
  <sheetData>
    <row r="1" spans="1:40" ht="20.100000000000001" customHeight="1" x14ac:dyDescent="0.15"/>
    <row r="2" spans="1:40" ht="30" customHeight="1" x14ac:dyDescent="0.15">
      <c r="A2" s="4"/>
      <c r="B2" s="1" t="s">
        <v>245</v>
      </c>
      <c r="E2" s="1"/>
    </row>
    <row r="3" spans="1:40" ht="15" customHeight="1" thickBot="1" x14ac:dyDescent="0.2"/>
    <row r="4" spans="1:40" s="70" customFormat="1" ht="17.25" customHeight="1" x14ac:dyDescent="0.15">
      <c r="B4" s="165" t="s">
        <v>238</v>
      </c>
      <c r="C4" s="145" t="s">
        <v>0</v>
      </c>
      <c r="D4" s="153"/>
      <c r="E4" s="153" t="s">
        <v>1</v>
      </c>
      <c r="F4" s="153"/>
      <c r="G4" s="153" t="s">
        <v>2</v>
      </c>
      <c r="H4" s="153"/>
      <c r="I4" s="164" t="s">
        <v>3</v>
      </c>
      <c r="J4" s="164"/>
      <c r="K4" s="153" t="s">
        <v>4</v>
      </c>
      <c r="L4" s="153"/>
      <c r="M4" s="153" t="s">
        <v>5</v>
      </c>
      <c r="N4" s="153"/>
      <c r="O4" s="153" t="s">
        <v>6</v>
      </c>
      <c r="P4" s="153"/>
      <c r="Q4" s="153" t="s">
        <v>7</v>
      </c>
      <c r="R4" s="153"/>
      <c r="S4" s="153" t="s">
        <v>8</v>
      </c>
      <c r="T4" s="153"/>
      <c r="U4" s="153" t="s">
        <v>9</v>
      </c>
      <c r="V4" s="153"/>
      <c r="W4" s="153" t="s">
        <v>10</v>
      </c>
      <c r="X4" s="153"/>
      <c r="Y4" s="153" t="s">
        <v>11</v>
      </c>
      <c r="Z4" s="153"/>
      <c r="AA4" s="153" t="s">
        <v>14</v>
      </c>
      <c r="AB4" s="153"/>
      <c r="AC4" s="156" t="s">
        <v>23</v>
      </c>
      <c r="AD4" s="157"/>
      <c r="AG4" s="120"/>
      <c r="AH4" s="120"/>
      <c r="AI4" s="120"/>
      <c r="AJ4" s="120"/>
      <c r="AK4" s="120"/>
      <c r="AL4" s="120"/>
      <c r="AM4" s="120"/>
      <c r="AN4" s="120"/>
    </row>
    <row r="5" spans="1:40" s="70" customFormat="1" ht="17.25" customHeight="1" thickBot="1" x14ac:dyDescent="0.2">
      <c r="B5" s="166"/>
      <c r="C5" s="28" t="s">
        <v>143</v>
      </c>
      <c r="D5" s="71" t="s">
        <v>144</v>
      </c>
      <c r="E5" s="71" t="s">
        <v>143</v>
      </c>
      <c r="F5" s="71" t="s">
        <v>144</v>
      </c>
      <c r="G5" s="71" t="s">
        <v>143</v>
      </c>
      <c r="H5" s="71" t="s">
        <v>144</v>
      </c>
      <c r="I5" s="72" t="s">
        <v>143</v>
      </c>
      <c r="J5" s="72" t="s">
        <v>144</v>
      </c>
      <c r="K5" s="71" t="s">
        <v>143</v>
      </c>
      <c r="L5" s="71" t="s">
        <v>144</v>
      </c>
      <c r="M5" s="71" t="s">
        <v>143</v>
      </c>
      <c r="N5" s="71" t="s">
        <v>144</v>
      </c>
      <c r="O5" s="71" t="s">
        <v>143</v>
      </c>
      <c r="P5" s="71" t="s">
        <v>144</v>
      </c>
      <c r="Q5" s="71" t="s">
        <v>143</v>
      </c>
      <c r="R5" s="71" t="s">
        <v>144</v>
      </c>
      <c r="S5" s="71" t="s">
        <v>143</v>
      </c>
      <c r="T5" s="71" t="s">
        <v>144</v>
      </c>
      <c r="U5" s="71" t="s">
        <v>143</v>
      </c>
      <c r="V5" s="71" t="s">
        <v>144</v>
      </c>
      <c r="W5" s="71" t="s">
        <v>143</v>
      </c>
      <c r="X5" s="71" t="s">
        <v>144</v>
      </c>
      <c r="Y5" s="71" t="s">
        <v>143</v>
      </c>
      <c r="Z5" s="71" t="s">
        <v>144</v>
      </c>
      <c r="AA5" s="71" t="s">
        <v>143</v>
      </c>
      <c r="AB5" s="71" t="s">
        <v>144</v>
      </c>
      <c r="AC5" s="158"/>
      <c r="AD5" s="159"/>
      <c r="AG5" s="120"/>
      <c r="AH5" s="120"/>
      <c r="AI5" s="120"/>
      <c r="AJ5" s="120"/>
      <c r="AK5" s="120"/>
      <c r="AL5" s="120"/>
      <c r="AM5" s="120"/>
      <c r="AN5" s="120"/>
    </row>
    <row r="6" spans="1:40" ht="20.100000000000001" customHeight="1" thickTop="1" x14ac:dyDescent="0.15">
      <c r="B6" s="38" t="s">
        <v>247</v>
      </c>
      <c r="C6" s="58">
        <v>1059.1890000000001</v>
      </c>
      <c r="D6" s="50">
        <v>434.41300000000001</v>
      </c>
      <c r="E6" s="50">
        <v>1049.9549999999999</v>
      </c>
      <c r="F6" s="50">
        <v>331.07900000000001</v>
      </c>
      <c r="G6" s="50"/>
      <c r="H6" s="50"/>
      <c r="I6" s="51"/>
      <c r="J6" s="51"/>
      <c r="K6" s="50"/>
      <c r="L6" s="50"/>
      <c r="M6" s="50"/>
      <c r="N6" s="50"/>
      <c r="O6" s="50"/>
      <c r="P6" s="50"/>
      <c r="Q6" s="50"/>
      <c r="R6" s="50"/>
      <c r="S6" s="50"/>
      <c r="T6" s="50"/>
      <c r="U6" s="50"/>
      <c r="V6" s="50"/>
      <c r="W6" s="50"/>
      <c r="X6" s="50"/>
      <c r="Y6" s="50"/>
      <c r="Z6" s="50"/>
      <c r="AA6" s="50">
        <f>C6+E6+G6+I6+K6+M6+O6+Q6+S6+U6+W6+Y6</f>
        <v>2109.1440000000002</v>
      </c>
      <c r="AB6" s="50">
        <f>D6+F6+H6+J6+L6+N6+P6+R6+T6+V6+X6+Z6</f>
        <v>765.49199999999996</v>
      </c>
      <c r="AC6" s="52" t="s">
        <v>93</v>
      </c>
      <c r="AD6" s="57"/>
      <c r="AF6" s="2"/>
    </row>
    <row r="7" spans="1:40" ht="20.100000000000001" customHeight="1" x14ac:dyDescent="0.15">
      <c r="B7" s="38" t="s">
        <v>248</v>
      </c>
      <c r="C7" s="58">
        <v>40.764000000000003</v>
      </c>
      <c r="D7" s="50">
        <v>20.989000000000001</v>
      </c>
      <c r="E7" s="50">
        <v>43.81</v>
      </c>
      <c r="F7" s="50">
        <v>20.693000000000001</v>
      </c>
      <c r="G7" s="50"/>
      <c r="H7" s="50"/>
      <c r="I7" s="51"/>
      <c r="J7" s="51"/>
      <c r="K7" s="50"/>
      <c r="L7" s="50"/>
      <c r="M7" s="50"/>
      <c r="N7" s="50"/>
      <c r="O7" s="50"/>
      <c r="P7" s="50"/>
      <c r="Q7" s="50"/>
      <c r="R7" s="50"/>
      <c r="S7" s="50"/>
      <c r="T7" s="50"/>
      <c r="U7" s="50"/>
      <c r="V7" s="50"/>
      <c r="W7" s="50"/>
      <c r="X7" s="50"/>
      <c r="Y7" s="50"/>
      <c r="Z7" s="50"/>
      <c r="AA7" s="50">
        <f t="shared" ref="AA7:AA54" si="0">C7+E7+G7+I7+K7+M7+O7+Q7+S7+U7+W7+Y7</f>
        <v>84.574000000000012</v>
      </c>
      <c r="AB7" s="50">
        <f t="shared" ref="AB7:AB57" si="1">D7+F7+H7+J7+L7+N7+P7+R7+T7+V7+X7+Z7</f>
        <v>41.682000000000002</v>
      </c>
      <c r="AC7" s="52" t="s">
        <v>94</v>
      </c>
      <c r="AD7" s="57"/>
      <c r="AF7" s="2"/>
    </row>
    <row r="8" spans="1:40" ht="20.100000000000001" customHeight="1" x14ac:dyDescent="0.15">
      <c r="B8" s="38" t="s">
        <v>249</v>
      </c>
      <c r="C8" s="58">
        <v>198.041</v>
      </c>
      <c r="D8" s="50">
        <v>72.707999999999998</v>
      </c>
      <c r="E8" s="50">
        <v>262.46899999999999</v>
      </c>
      <c r="F8" s="50">
        <v>93.203000000000003</v>
      </c>
      <c r="G8" s="50"/>
      <c r="H8" s="50"/>
      <c r="I8" s="51"/>
      <c r="J8" s="51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  <c r="AA8" s="50">
        <f t="shared" si="0"/>
        <v>460.51</v>
      </c>
      <c r="AB8" s="50">
        <f t="shared" si="1"/>
        <v>165.911</v>
      </c>
      <c r="AC8" s="52" t="s">
        <v>95</v>
      </c>
      <c r="AD8" s="57"/>
      <c r="AF8" s="2"/>
    </row>
    <row r="9" spans="1:40" ht="20.100000000000001" customHeight="1" x14ac:dyDescent="0.15">
      <c r="B9" s="38" t="s">
        <v>250</v>
      </c>
      <c r="C9" s="58">
        <v>3501.6119999999996</v>
      </c>
      <c r="D9" s="50">
        <v>993.01</v>
      </c>
      <c r="E9" s="50">
        <v>2477.877</v>
      </c>
      <c r="F9" s="50">
        <v>715.67100000000005</v>
      </c>
      <c r="G9" s="50"/>
      <c r="H9" s="50"/>
      <c r="I9" s="51"/>
      <c r="J9" s="51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Z9" s="50"/>
      <c r="AA9" s="50">
        <f t="shared" si="0"/>
        <v>5979.4889999999996</v>
      </c>
      <c r="AB9" s="50">
        <f t="shared" si="1"/>
        <v>1708.681</v>
      </c>
      <c r="AC9" s="52" t="s">
        <v>96</v>
      </c>
      <c r="AD9" s="57"/>
      <c r="AF9" s="2"/>
    </row>
    <row r="10" spans="1:40" ht="20.100000000000001" customHeight="1" x14ac:dyDescent="0.15">
      <c r="B10" s="38" t="s">
        <v>251</v>
      </c>
      <c r="C10" s="58">
        <v>75.715000000000003</v>
      </c>
      <c r="D10" s="50">
        <v>29.137</v>
      </c>
      <c r="E10" s="50">
        <v>47.8</v>
      </c>
      <c r="F10" s="50">
        <v>17.207000000000001</v>
      </c>
      <c r="G10" s="50"/>
      <c r="H10" s="50"/>
      <c r="I10" s="51"/>
      <c r="J10" s="51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0"/>
      <c r="X10" s="50"/>
      <c r="Y10" s="50"/>
      <c r="Z10" s="50"/>
      <c r="AA10" s="50">
        <f t="shared" si="0"/>
        <v>123.515</v>
      </c>
      <c r="AB10" s="50">
        <f t="shared" si="1"/>
        <v>46.344000000000001</v>
      </c>
      <c r="AC10" s="52" t="s">
        <v>97</v>
      </c>
      <c r="AD10" s="57"/>
      <c r="AF10" s="2"/>
    </row>
    <row r="11" spans="1:40" ht="20.100000000000001" customHeight="1" x14ac:dyDescent="0.15">
      <c r="B11" s="38" t="s">
        <v>252</v>
      </c>
      <c r="C11" s="58">
        <v>1264.797</v>
      </c>
      <c r="D11" s="50">
        <v>416.73399999999998</v>
      </c>
      <c r="E11" s="50">
        <v>1101.0039999999999</v>
      </c>
      <c r="F11" s="50">
        <v>362.76</v>
      </c>
      <c r="G11" s="50"/>
      <c r="H11" s="50"/>
      <c r="I11" s="51"/>
      <c r="J11" s="51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  <c r="AA11" s="50">
        <f t="shared" si="0"/>
        <v>2365.8009999999999</v>
      </c>
      <c r="AB11" s="50">
        <f t="shared" si="1"/>
        <v>779.49399999999991</v>
      </c>
      <c r="AC11" s="52" t="s">
        <v>98</v>
      </c>
      <c r="AD11" s="57"/>
      <c r="AF11" s="2"/>
    </row>
    <row r="12" spans="1:40" ht="20.100000000000001" customHeight="1" x14ac:dyDescent="0.15">
      <c r="B12" s="38" t="s">
        <v>253</v>
      </c>
      <c r="C12" s="58">
        <v>4800.5079999999998</v>
      </c>
      <c r="D12" s="50">
        <v>2358.1489999999999</v>
      </c>
      <c r="E12" s="50">
        <v>3750.9960000000001</v>
      </c>
      <c r="F12" s="50">
        <v>1946.518</v>
      </c>
      <c r="G12" s="50"/>
      <c r="H12" s="50"/>
      <c r="I12" s="51"/>
      <c r="J12" s="51"/>
      <c r="K12" s="50"/>
      <c r="L12" s="50"/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  <c r="Z12" s="50"/>
      <c r="AA12" s="50">
        <f t="shared" si="0"/>
        <v>8551.5040000000008</v>
      </c>
      <c r="AB12" s="50">
        <f t="shared" si="1"/>
        <v>4304.6669999999995</v>
      </c>
      <c r="AC12" s="52" t="s">
        <v>99</v>
      </c>
      <c r="AD12" s="57"/>
      <c r="AF12" s="2"/>
    </row>
    <row r="13" spans="1:40" ht="20.100000000000001" customHeight="1" x14ac:dyDescent="0.15">
      <c r="B13" s="38" t="s">
        <v>254</v>
      </c>
      <c r="C13" s="58">
        <v>953.08799999999997</v>
      </c>
      <c r="D13" s="50">
        <v>905.04500000000007</v>
      </c>
      <c r="E13" s="50">
        <v>1010.662</v>
      </c>
      <c r="F13" s="50">
        <v>933.50800000000004</v>
      </c>
      <c r="G13" s="50"/>
      <c r="H13" s="50"/>
      <c r="I13" s="51"/>
      <c r="J13" s="51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Z13" s="50"/>
      <c r="AA13" s="50">
        <f t="shared" si="0"/>
        <v>1963.75</v>
      </c>
      <c r="AB13" s="50">
        <f t="shared" si="1"/>
        <v>1838.5530000000001</v>
      </c>
      <c r="AC13" s="52" t="s">
        <v>100</v>
      </c>
      <c r="AD13" s="57"/>
      <c r="AF13" s="2"/>
    </row>
    <row r="14" spans="1:40" ht="20.100000000000001" customHeight="1" x14ac:dyDescent="0.15">
      <c r="B14" s="38" t="s">
        <v>255</v>
      </c>
      <c r="C14" s="58">
        <v>1967.597</v>
      </c>
      <c r="D14" s="50">
        <v>2499.7849999999999</v>
      </c>
      <c r="E14" s="50">
        <v>2027.144</v>
      </c>
      <c r="F14" s="50">
        <v>2302.8429999999998</v>
      </c>
      <c r="G14" s="50"/>
      <c r="H14" s="50"/>
      <c r="I14" s="51"/>
      <c r="J14" s="51"/>
      <c r="K14" s="50"/>
      <c r="L14" s="50"/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Z14" s="50"/>
      <c r="AA14" s="50">
        <f t="shared" si="0"/>
        <v>3994.741</v>
      </c>
      <c r="AB14" s="50">
        <f t="shared" si="1"/>
        <v>4802.6279999999997</v>
      </c>
      <c r="AC14" s="52" t="s">
        <v>101</v>
      </c>
      <c r="AD14" s="57"/>
      <c r="AF14" s="2"/>
    </row>
    <row r="15" spans="1:40" s="16" customFormat="1" ht="21.95" customHeight="1" x14ac:dyDescent="0.15">
      <c r="B15" s="62" t="s">
        <v>12</v>
      </c>
      <c r="C15" s="63">
        <v>13861.311</v>
      </c>
      <c r="D15" s="64">
        <v>7729.9699999999993</v>
      </c>
      <c r="E15" s="64">
        <v>11771.717000000001</v>
      </c>
      <c r="F15" s="64">
        <v>6723.482</v>
      </c>
      <c r="G15" s="64"/>
      <c r="H15" s="64"/>
      <c r="I15" s="65"/>
      <c r="J15" s="65"/>
      <c r="K15" s="64"/>
      <c r="L15" s="64"/>
      <c r="M15" s="64"/>
      <c r="N15" s="64"/>
      <c r="O15" s="64"/>
      <c r="P15" s="64"/>
      <c r="Q15" s="64"/>
      <c r="R15" s="64"/>
      <c r="S15" s="64"/>
      <c r="T15" s="64"/>
      <c r="U15" s="64"/>
      <c r="V15" s="64"/>
      <c r="W15" s="64"/>
      <c r="X15" s="64"/>
      <c r="Y15" s="64"/>
      <c r="Z15" s="64"/>
      <c r="AA15" s="64">
        <f t="shared" si="0"/>
        <v>25633.027999999998</v>
      </c>
      <c r="AB15" s="64">
        <f t="shared" si="1"/>
        <v>14453.451999999999</v>
      </c>
      <c r="AC15" s="160" t="s">
        <v>33</v>
      </c>
      <c r="AD15" s="161"/>
      <c r="AF15" s="17"/>
      <c r="AG15" s="18"/>
      <c r="AH15" s="18"/>
      <c r="AI15" s="18"/>
      <c r="AJ15" s="12"/>
      <c r="AK15" s="12"/>
      <c r="AL15" s="12"/>
      <c r="AM15" s="12"/>
      <c r="AN15" s="12"/>
    </row>
    <row r="16" spans="1:40" ht="20.100000000000001" customHeight="1" x14ac:dyDescent="0.15">
      <c r="B16" s="38" t="s">
        <v>256</v>
      </c>
      <c r="C16" s="58">
        <v>51364.181000000004</v>
      </c>
      <c r="D16" s="50">
        <v>11262.243</v>
      </c>
      <c r="E16" s="50">
        <v>48980.37</v>
      </c>
      <c r="F16" s="50">
        <v>10319.653999999999</v>
      </c>
      <c r="G16" s="50"/>
      <c r="H16" s="50"/>
      <c r="I16" s="51"/>
      <c r="J16" s="51"/>
      <c r="K16" s="50"/>
      <c r="L16" s="50"/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  <c r="Z16" s="50"/>
      <c r="AA16" s="50">
        <f t="shared" si="0"/>
        <v>100344.55100000001</v>
      </c>
      <c r="AB16" s="50">
        <f t="shared" si="1"/>
        <v>21581.896999999997</v>
      </c>
      <c r="AC16" s="52" t="s">
        <v>102</v>
      </c>
      <c r="AD16" s="57"/>
      <c r="AF16" s="2"/>
    </row>
    <row r="17" spans="2:32" ht="20.100000000000001" customHeight="1" x14ac:dyDescent="0.15">
      <c r="B17" s="61" t="s">
        <v>257</v>
      </c>
      <c r="C17" s="59">
        <v>4595.3630000000003</v>
      </c>
      <c r="D17" s="53">
        <v>1073.7670000000001</v>
      </c>
      <c r="E17" s="53">
        <v>4800.3560000000007</v>
      </c>
      <c r="F17" s="53">
        <v>1060.636</v>
      </c>
      <c r="G17" s="53"/>
      <c r="H17" s="53"/>
      <c r="I17" s="54"/>
      <c r="J17" s="54"/>
      <c r="K17" s="53"/>
      <c r="L17" s="53"/>
      <c r="M17" s="53"/>
      <c r="N17" s="53"/>
      <c r="O17" s="53"/>
      <c r="P17" s="53"/>
      <c r="Q17" s="53"/>
      <c r="R17" s="53"/>
      <c r="S17" s="53"/>
      <c r="T17" s="53"/>
      <c r="U17" s="53"/>
      <c r="V17" s="53"/>
      <c r="W17" s="53"/>
      <c r="X17" s="53"/>
      <c r="Y17" s="53"/>
      <c r="Z17" s="53"/>
      <c r="AA17" s="53">
        <f t="shared" si="0"/>
        <v>9395.719000000001</v>
      </c>
      <c r="AB17" s="53">
        <f t="shared" si="1"/>
        <v>2134.4030000000002</v>
      </c>
      <c r="AC17" s="67"/>
      <c r="AD17" s="66" t="s">
        <v>103</v>
      </c>
      <c r="AF17" s="2"/>
    </row>
    <row r="18" spans="2:32" ht="20.100000000000001" customHeight="1" x14ac:dyDescent="0.15">
      <c r="B18" s="61" t="s">
        <v>258</v>
      </c>
      <c r="C18" s="59">
        <v>16753.762999999999</v>
      </c>
      <c r="D18" s="53">
        <v>2965.0070000000001</v>
      </c>
      <c r="E18" s="53">
        <v>16161.314</v>
      </c>
      <c r="F18" s="53">
        <v>2780.1620000000003</v>
      </c>
      <c r="G18" s="53"/>
      <c r="H18" s="53"/>
      <c r="I18" s="54"/>
      <c r="J18" s="54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3"/>
      <c r="Z18" s="53"/>
      <c r="AA18" s="53">
        <f t="shared" si="0"/>
        <v>32915.076999999997</v>
      </c>
      <c r="AB18" s="53">
        <f t="shared" si="1"/>
        <v>5745.1689999999999</v>
      </c>
      <c r="AC18" s="67"/>
      <c r="AD18" s="66" t="s">
        <v>104</v>
      </c>
      <c r="AF18" s="2"/>
    </row>
    <row r="19" spans="2:32" ht="20.100000000000001" customHeight="1" x14ac:dyDescent="0.15">
      <c r="B19" s="61" t="s">
        <v>259</v>
      </c>
      <c r="C19" s="59">
        <v>287.64800000000002</v>
      </c>
      <c r="D19" s="53">
        <v>176.38499999999999</v>
      </c>
      <c r="E19" s="53">
        <v>150.364</v>
      </c>
      <c r="F19" s="53">
        <v>154.39500000000001</v>
      </c>
      <c r="G19" s="53"/>
      <c r="H19" s="53"/>
      <c r="I19" s="54"/>
      <c r="J19" s="54"/>
      <c r="K19" s="53"/>
      <c r="L19" s="53"/>
      <c r="M19" s="53"/>
      <c r="N19" s="53"/>
      <c r="O19" s="53"/>
      <c r="P19" s="53"/>
      <c r="Q19" s="53"/>
      <c r="R19" s="53"/>
      <c r="S19" s="53"/>
      <c r="T19" s="53"/>
      <c r="U19" s="53"/>
      <c r="V19" s="53"/>
      <c r="W19" s="53"/>
      <c r="X19" s="53"/>
      <c r="Y19" s="53"/>
      <c r="Z19" s="53"/>
      <c r="AA19" s="53">
        <f t="shared" si="0"/>
        <v>438.01200000000006</v>
      </c>
      <c r="AB19" s="53">
        <f t="shared" si="1"/>
        <v>330.78</v>
      </c>
      <c r="AC19" s="67"/>
      <c r="AD19" s="66" t="s">
        <v>105</v>
      </c>
      <c r="AF19" s="2"/>
    </row>
    <row r="20" spans="2:32" ht="20.100000000000001" customHeight="1" x14ac:dyDescent="0.15">
      <c r="B20" s="61" t="s">
        <v>260</v>
      </c>
      <c r="C20" s="59">
        <v>29291.657000000003</v>
      </c>
      <c r="D20" s="53">
        <v>6880.0109999999995</v>
      </c>
      <c r="E20" s="53">
        <v>27868.335999999999</v>
      </c>
      <c r="F20" s="53">
        <v>6324.4609999999993</v>
      </c>
      <c r="G20" s="53"/>
      <c r="H20" s="53"/>
      <c r="I20" s="54"/>
      <c r="J20" s="54"/>
      <c r="K20" s="53"/>
      <c r="L20" s="53"/>
      <c r="M20" s="53"/>
      <c r="N20" s="53"/>
      <c r="O20" s="53"/>
      <c r="P20" s="53"/>
      <c r="Q20" s="53"/>
      <c r="R20" s="53"/>
      <c r="S20" s="53"/>
      <c r="T20" s="53"/>
      <c r="U20" s="53"/>
      <c r="V20" s="53"/>
      <c r="W20" s="53"/>
      <c r="X20" s="53"/>
      <c r="Y20" s="53"/>
      <c r="Z20" s="53"/>
      <c r="AA20" s="53">
        <f t="shared" si="0"/>
        <v>57159.993000000002</v>
      </c>
      <c r="AB20" s="53">
        <f t="shared" si="1"/>
        <v>13204.471999999998</v>
      </c>
      <c r="AC20" s="67"/>
      <c r="AD20" s="66" t="s">
        <v>106</v>
      </c>
      <c r="AF20" s="2"/>
    </row>
    <row r="21" spans="2:32" ht="20.100000000000001" customHeight="1" x14ac:dyDescent="0.15">
      <c r="B21" s="61" t="s">
        <v>261</v>
      </c>
      <c r="C21" s="60">
        <v>435.75</v>
      </c>
      <c r="D21" s="55">
        <v>167.07300000000001</v>
      </c>
      <c r="E21" s="55">
        <v>0</v>
      </c>
      <c r="F21" s="55">
        <v>0</v>
      </c>
      <c r="G21" s="55"/>
      <c r="H21" s="55"/>
      <c r="I21" s="54"/>
      <c r="J21" s="54"/>
      <c r="K21" s="53"/>
      <c r="L21" s="53"/>
      <c r="M21" s="53"/>
      <c r="N21" s="53"/>
      <c r="O21" s="53"/>
      <c r="P21" s="53"/>
      <c r="Q21" s="53"/>
      <c r="R21" s="53"/>
      <c r="S21" s="53"/>
      <c r="T21" s="53"/>
      <c r="U21" s="53"/>
      <c r="V21" s="53"/>
      <c r="W21" s="53"/>
      <c r="X21" s="53"/>
      <c r="Y21" s="53"/>
      <c r="Z21" s="53"/>
      <c r="AA21" s="53">
        <f>C21+E21+G21+I21+K21+M21+O21+Q21+S21+U21+W21+Y21</f>
        <v>435.75</v>
      </c>
      <c r="AB21" s="53">
        <f t="shared" si="1"/>
        <v>167.07300000000001</v>
      </c>
      <c r="AC21" s="67"/>
      <c r="AD21" s="66"/>
      <c r="AF21" s="2"/>
    </row>
    <row r="22" spans="2:32" ht="20.100000000000001" customHeight="1" x14ac:dyDescent="0.15">
      <c r="B22" s="38" t="s">
        <v>262</v>
      </c>
      <c r="C22" s="58">
        <v>37666.423000000003</v>
      </c>
      <c r="D22" s="50">
        <v>8148.9880000000003</v>
      </c>
      <c r="E22" s="50">
        <v>38778.934000000001</v>
      </c>
      <c r="F22" s="50">
        <v>8020.4039999999995</v>
      </c>
      <c r="G22" s="50"/>
      <c r="H22" s="50"/>
      <c r="I22" s="51"/>
      <c r="J22" s="51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>
        <f t="shared" si="0"/>
        <v>76445.357000000004</v>
      </c>
      <c r="AB22" s="50">
        <f t="shared" si="1"/>
        <v>16169.392</v>
      </c>
      <c r="AC22" s="52" t="s">
        <v>107</v>
      </c>
      <c r="AD22" s="57"/>
      <c r="AF22" s="2"/>
    </row>
    <row r="23" spans="2:32" ht="20.100000000000001" customHeight="1" x14ac:dyDescent="0.15">
      <c r="B23" s="61" t="s">
        <v>263</v>
      </c>
      <c r="C23" s="59">
        <v>13971.503000000001</v>
      </c>
      <c r="D23" s="53">
        <v>2782.694</v>
      </c>
      <c r="E23" s="53">
        <v>15118.293</v>
      </c>
      <c r="F23" s="53">
        <v>2886.721</v>
      </c>
      <c r="G23" s="53"/>
      <c r="H23" s="53"/>
      <c r="I23" s="54"/>
      <c r="J23" s="54"/>
      <c r="K23" s="53"/>
      <c r="L23" s="53"/>
      <c r="M23" s="53"/>
      <c r="N23" s="53"/>
      <c r="O23" s="53"/>
      <c r="P23" s="53"/>
      <c r="Q23" s="53"/>
      <c r="R23" s="53"/>
      <c r="S23" s="53"/>
      <c r="T23" s="53"/>
      <c r="U23" s="53"/>
      <c r="V23" s="53"/>
      <c r="W23" s="53"/>
      <c r="X23" s="53"/>
      <c r="Y23" s="53"/>
      <c r="Z23" s="53"/>
      <c r="AA23" s="53">
        <f t="shared" si="0"/>
        <v>29089.796000000002</v>
      </c>
      <c r="AB23" s="53">
        <f t="shared" si="1"/>
        <v>5669.415</v>
      </c>
      <c r="AC23" s="67"/>
      <c r="AD23" s="66" t="s">
        <v>108</v>
      </c>
      <c r="AF23" s="2"/>
    </row>
    <row r="24" spans="2:32" ht="20.100000000000001" customHeight="1" x14ac:dyDescent="0.15">
      <c r="B24" s="61" t="s">
        <v>264</v>
      </c>
      <c r="C24" s="59">
        <v>22128.920000000002</v>
      </c>
      <c r="D24" s="53">
        <v>4463.54</v>
      </c>
      <c r="E24" s="53">
        <v>22184.342000000001</v>
      </c>
      <c r="F24" s="53">
        <v>4370.1440000000002</v>
      </c>
      <c r="G24" s="53"/>
      <c r="H24" s="53"/>
      <c r="I24" s="54"/>
      <c r="J24" s="54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53"/>
      <c r="X24" s="53"/>
      <c r="Y24" s="53"/>
      <c r="Z24" s="53"/>
      <c r="AA24" s="53">
        <f t="shared" si="0"/>
        <v>44313.262000000002</v>
      </c>
      <c r="AB24" s="53">
        <f t="shared" si="1"/>
        <v>8833.6840000000011</v>
      </c>
      <c r="AC24" s="67"/>
      <c r="AD24" s="66" t="s">
        <v>109</v>
      </c>
      <c r="AF24" s="2"/>
    </row>
    <row r="25" spans="2:32" ht="20.100000000000001" customHeight="1" x14ac:dyDescent="0.15">
      <c r="B25" s="61" t="s">
        <v>265</v>
      </c>
      <c r="C25" s="59">
        <v>1566</v>
      </c>
      <c r="D25" s="53">
        <v>902.75400000000002</v>
      </c>
      <c r="E25" s="53">
        <v>1476.299</v>
      </c>
      <c r="F25" s="53">
        <v>763.53899999999999</v>
      </c>
      <c r="G25" s="53"/>
      <c r="H25" s="53"/>
      <c r="I25" s="54"/>
      <c r="J25" s="54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53"/>
      <c r="X25" s="53"/>
      <c r="Y25" s="53"/>
      <c r="Z25" s="53"/>
      <c r="AA25" s="53">
        <f t="shared" si="0"/>
        <v>3042.299</v>
      </c>
      <c r="AB25" s="53">
        <f t="shared" si="1"/>
        <v>1666.2930000000001</v>
      </c>
      <c r="AC25" s="67"/>
      <c r="AD25" s="66" t="s">
        <v>110</v>
      </c>
      <c r="AF25" s="2"/>
    </row>
    <row r="26" spans="2:32" ht="20.100000000000001" customHeight="1" x14ac:dyDescent="0.15">
      <c r="B26" s="38" t="s">
        <v>266</v>
      </c>
      <c r="C26" s="58">
        <v>207.37100000000001</v>
      </c>
      <c r="D26" s="50">
        <v>144.28100000000001</v>
      </c>
      <c r="E26" s="50">
        <v>351.964</v>
      </c>
      <c r="F26" s="50">
        <v>251.56299999999999</v>
      </c>
      <c r="G26" s="50"/>
      <c r="H26" s="50"/>
      <c r="I26" s="51"/>
      <c r="J26" s="51"/>
      <c r="K26" s="50"/>
      <c r="L26" s="50"/>
      <c r="M26" s="50"/>
      <c r="N26" s="50"/>
      <c r="O26" s="50"/>
      <c r="P26" s="50"/>
      <c r="Q26" s="50"/>
      <c r="R26" s="50"/>
      <c r="S26" s="50"/>
      <c r="T26" s="50"/>
      <c r="U26" s="50"/>
      <c r="V26" s="50"/>
      <c r="W26" s="50"/>
      <c r="X26" s="50"/>
      <c r="Y26" s="50"/>
      <c r="Z26" s="50"/>
      <c r="AA26" s="50">
        <f t="shared" si="0"/>
        <v>559.33500000000004</v>
      </c>
      <c r="AB26" s="50">
        <f t="shared" si="1"/>
        <v>395.84399999999999</v>
      </c>
      <c r="AC26" s="52" t="s">
        <v>111</v>
      </c>
      <c r="AD26" s="57"/>
      <c r="AF26" s="2"/>
    </row>
    <row r="27" spans="2:32" ht="20.100000000000001" customHeight="1" x14ac:dyDescent="0.15">
      <c r="B27" s="38" t="s">
        <v>267</v>
      </c>
      <c r="C27" s="58">
        <v>11821.940999999999</v>
      </c>
      <c r="D27" s="58">
        <v>3727.0709999999995</v>
      </c>
      <c r="E27" s="58">
        <v>10627.123</v>
      </c>
      <c r="F27" s="58">
        <v>3508.1640000000002</v>
      </c>
      <c r="G27" s="58"/>
      <c r="H27" s="58"/>
      <c r="I27" s="58"/>
      <c r="J27" s="58"/>
      <c r="K27" s="58"/>
      <c r="L27" s="58"/>
      <c r="M27" s="50"/>
      <c r="N27" s="50"/>
      <c r="O27" s="50"/>
      <c r="P27" s="50"/>
      <c r="Q27" s="50"/>
      <c r="R27" s="50"/>
      <c r="S27" s="50"/>
      <c r="T27" s="50"/>
      <c r="U27" s="50"/>
      <c r="V27" s="50"/>
      <c r="W27" s="50"/>
      <c r="X27" s="50"/>
      <c r="Y27" s="50"/>
      <c r="Z27" s="50"/>
      <c r="AA27" s="50">
        <f t="shared" si="0"/>
        <v>22449.063999999998</v>
      </c>
      <c r="AB27" s="50">
        <f t="shared" si="1"/>
        <v>7235.2349999999997</v>
      </c>
      <c r="AC27" s="52" t="s">
        <v>112</v>
      </c>
      <c r="AD27" s="57"/>
      <c r="AF27" s="2"/>
    </row>
    <row r="28" spans="2:32" ht="20.100000000000001" customHeight="1" x14ac:dyDescent="0.15">
      <c r="B28" s="61" t="s">
        <v>268</v>
      </c>
      <c r="C28" s="59">
        <v>2957.9430000000002</v>
      </c>
      <c r="D28" s="53">
        <v>594.16800000000001</v>
      </c>
      <c r="E28" s="53">
        <v>2461.6360000000004</v>
      </c>
      <c r="F28" s="53">
        <v>500.78800000000001</v>
      </c>
      <c r="G28" s="53"/>
      <c r="H28" s="53"/>
      <c r="I28" s="54"/>
      <c r="J28" s="54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  <c r="Y28" s="53"/>
      <c r="Z28" s="53"/>
      <c r="AA28" s="53">
        <f t="shared" si="0"/>
        <v>5419.5790000000006</v>
      </c>
      <c r="AB28" s="53">
        <f t="shared" si="1"/>
        <v>1094.9560000000001</v>
      </c>
      <c r="AC28" s="67"/>
      <c r="AD28" s="66" t="s">
        <v>113</v>
      </c>
      <c r="AF28" s="2"/>
    </row>
    <row r="29" spans="2:32" ht="20.100000000000001" customHeight="1" x14ac:dyDescent="0.15">
      <c r="B29" s="61" t="s">
        <v>269</v>
      </c>
      <c r="C29" s="59">
        <v>988.18200000000002</v>
      </c>
      <c r="D29" s="53">
        <v>245.32300000000001</v>
      </c>
      <c r="E29" s="53">
        <v>1043.607</v>
      </c>
      <c r="F29" s="53">
        <v>243.43100000000001</v>
      </c>
      <c r="G29" s="53"/>
      <c r="H29" s="53"/>
      <c r="I29" s="54"/>
      <c r="J29" s="54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3"/>
      <c r="X29" s="53"/>
      <c r="Y29" s="53"/>
      <c r="Z29" s="53"/>
      <c r="AA29" s="53">
        <f t="shared" si="0"/>
        <v>2031.789</v>
      </c>
      <c r="AB29" s="53">
        <f t="shared" si="1"/>
        <v>488.75400000000002</v>
      </c>
      <c r="AC29" s="67"/>
      <c r="AD29" s="66" t="s">
        <v>114</v>
      </c>
      <c r="AF29" s="2"/>
    </row>
    <row r="30" spans="2:32" ht="20.100000000000001" customHeight="1" x14ac:dyDescent="0.15">
      <c r="B30" s="61" t="s">
        <v>270</v>
      </c>
      <c r="C30" s="59">
        <v>3547.3209999999999</v>
      </c>
      <c r="D30" s="53">
        <v>1643.4489999999998</v>
      </c>
      <c r="E30" s="53">
        <v>3849.0889999999999</v>
      </c>
      <c r="F30" s="53">
        <v>1876.7470000000001</v>
      </c>
      <c r="G30" s="53"/>
      <c r="H30" s="53"/>
      <c r="I30" s="54"/>
      <c r="J30" s="54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3"/>
      <c r="X30" s="53"/>
      <c r="Y30" s="53"/>
      <c r="Z30" s="53"/>
      <c r="AA30" s="53">
        <f t="shared" si="0"/>
        <v>7396.41</v>
      </c>
      <c r="AB30" s="53">
        <f t="shared" si="1"/>
        <v>3520.1959999999999</v>
      </c>
      <c r="AC30" s="67"/>
      <c r="AD30" s="66" t="s">
        <v>106</v>
      </c>
      <c r="AF30" s="2"/>
    </row>
    <row r="31" spans="2:32" ht="20.100000000000001" customHeight="1" x14ac:dyDescent="0.15">
      <c r="B31" s="61" t="s">
        <v>295</v>
      </c>
      <c r="C31" s="59">
        <v>748.48</v>
      </c>
      <c r="D31" s="53">
        <v>208.43199999999999</v>
      </c>
      <c r="E31" s="53">
        <v>600.69599999999991</v>
      </c>
      <c r="F31" s="53">
        <v>153.11100000000002</v>
      </c>
      <c r="G31" s="53"/>
      <c r="H31" s="53"/>
      <c r="I31" s="54"/>
      <c r="J31" s="54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53"/>
      <c r="Y31" s="53"/>
      <c r="Z31" s="53"/>
      <c r="AA31" s="53">
        <f t="shared" si="0"/>
        <v>1349.1759999999999</v>
      </c>
      <c r="AB31" s="53">
        <f t="shared" si="1"/>
        <v>361.54300000000001</v>
      </c>
      <c r="AD31" s="66" t="s">
        <v>115</v>
      </c>
      <c r="AF31" s="2"/>
    </row>
    <row r="32" spans="2:32" ht="20.100000000000001" customHeight="1" x14ac:dyDescent="0.15">
      <c r="B32" s="61" t="s">
        <v>242</v>
      </c>
      <c r="C32" s="59">
        <v>3580.0149999999999</v>
      </c>
      <c r="D32" s="53">
        <v>1035.6990000000001</v>
      </c>
      <c r="E32" s="53">
        <v>2672.0949999999998</v>
      </c>
      <c r="F32" s="53">
        <v>734.0870000000001</v>
      </c>
      <c r="G32" s="53"/>
      <c r="H32" s="53"/>
      <c r="I32" s="54"/>
      <c r="J32" s="54"/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53"/>
      <c r="X32" s="53"/>
      <c r="Y32" s="53"/>
      <c r="Z32" s="53"/>
      <c r="AA32" s="53">
        <f t="shared" si="0"/>
        <v>6252.11</v>
      </c>
      <c r="AB32" s="53">
        <f t="shared" si="1"/>
        <v>1769.7860000000001</v>
      </c>
      <c r="AD32" s="66" t="s">
        <v>116</v>
      </c>
      <c r="AF32" s="2"/>
    </row>
    <row r="33" spans="2:32" ht="20.100000000000001" customHeight="1" x14ac:dyDescent="0.15">
      <c r="B33" s="38" t="s">
        <v>271</v>
      </c>
      <c r="C33" s="58">
        <v>1092.318</v>
      </c>
      <c r="D33" s="50">
        <v>334.01099999999997</v>
      </c>
      <c r="E33" s="50">
        <v>1329.19</v>
      </c>
      <c r="F33" s="50">
        <v>344.34000000000003</v>
      </c>
      <c r="G33" s="50"/>
      <c r="H33" s="50"/>
      <c r="I33" s="51"/>
      <c r="J33" s="51"/>
      <c r="K33" s="50"/>
      <c r="L33" s="50"/>
      <c r="M33" s="50"/>
      <c r="N33" s="50"/>
      <c r="O33" s="50"/>
      <c r="P33" s="50"/>
      <c r="Q33" s="50"/>
      <c r="R33" s="50"/>
      <c r="S33" s="50"/>
      <c r="T33" s="50"/>
      <c r="U33" s="50"/>
      <c r="V33" s="50"/>
      <c r="W33" s="50"/>
      <c r="X33" s="50"/>
      <c r="Y33" s="50"/>
      <c r="Z33" s="50"/>
      <c r="AA33" s="50">
        <f t="shared" si="0"/>
        <v>2421.5079999999998</v>
      </c>
      <c r="AB33" s="50">
        <f t="shared" si="1"/>
        <v>678.351</v>
      </c>
      <c r="AC33" s="52" t="s">
        <v>117</v>
      </c>
      <c r="AD33" s="57"/>
      <c r="AF33" s="2"/>
    </row>
    <row r="34" spans="2:32" ht="20.100000000000001" customHeight="1" x14ac:dyDescent="0.15">
      <c r="B34" s="61" t="s">
        <v>272</v>
      </c>
      <c r="C34" s="59">
        <v>281.59800000000001</v>
      </c>
      <c r="D34" s="53">
        <v>59.51</v>
      </c>
      <c r="E34" s="53">
        <v>737.54399999999998</v>
      </c>
      <c r="F34" s="53">
        <v>155.76</v>
      </c>
      <c r="G34" s="53"/>
      <c r="H34" s="53"/>
      <c r="I34" s="54"/>
      <c r="J34" s="54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3"/>
      <c r="V34" s="53"/>
      <c r="W34" s="53"/>
      <c r="X34" s="53"/>
      <c r="Y34" s="53"/>
      <c r="Z34" s="53"/>
      <c r="AA34" s="53">
        <f t="shared" si="0"/>
        <v>1019.1420000000001</v>
      </c>
      <c r="AB34" s="53">
        <f t="shared" si="1"/>
        <v>215.26999999999998</v>
      </c>
      <c r="AC34" s="67"/>
      <c r="AD34" s="66" t="s">
        <v>118</v>
      </c>
      <c r="AF34" s="2"/>
    </row>
    <row r="35" spans="2:32" ht="20.100000000000001" customHeight="1" x14ac:dyDescent="0.15">
      <c r="B35" s="61" t="s">
        <v>273</v>
      </c>
      <c r="C35" s="59">
        <v>493.17</v>
      </c>
      <c r="D35" s="53">
        <v>161.88299999999998</v>
      </c>
      <c r="E35" s="53">
        <v>337.35599999999999</v>
      </c>
      <c r="F35" s="53">
        <v>128.25799999999998</v>
      </c>
      <c r="G35" s="53"/>
      <c r="H35" s="53"/>
      <c r="I35" s="54"/>
      <c r="J35" s="54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3"/>
      <c r="V35" s="53"/>
      <c r="W35" s="53"/>
      <c r="X35" s="53"/>
      <c r="Y35" s="53"/>
      <c r="Z35" s="53"/>
      <c r="AA35" s="53">
        <f t="shared" si="0"/>
        <v>830.52600000000007</v>
      </c>
      <c r="AB35" s="53">
        <f t="shared" si="1"/>
        <v>290.14099999999996</v>
      </c>
      <c r="AC35" s="67"/>
      <c r="AD35" s="66" t="s">
        <v>119</v>
      </c>
      <c r="AF35" s="2"/>
    </row>
    <row r="36" spans="2:32" ht="20.100000000000001" customHeight="1" x14ac:dyDescent="0.15">
      <c r="B36" s="61" t="s">
        <v>274</v>
      </c>
      <c r="C36" s="59">
        <v>274.2</v>
      </c>
      <c r="D36" s="53">
        <v>78.113</v>
      </c>
      <c r="E36" s="53">
        <v>248.05</v>
      </c>
      <c r="F36" s="53">
        <v>56.828000000000003</v>
      </c>
      <c r="G36" s="53"/>
      <c r="H36" s="53"/>
      <c r="I36" s="54"/>
      <c r="J36" s="54"/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53"/>
      <c r="V36" s="53"/>
      <c r="W36" s="53"/>
      <c r="X36" s="53"/>
      <c r="Y36" s="53"/>
      <c r="Z36" s="53"/>
      <c r="AA36" s="53">
        <f t="shared" si="0"/>
        <v>522.25</v>
      </c>
      <c r="AB36" s="53">
        <f t="shared" si="1"/>
        <v>134.941</v>
      </c>
      <c r="AC36" s="67"/>
      <c r="AD36" s="66" t="s">
        <v>120</v>
      </c>
      <c r="AF36" s="2"/>
    </row>
    <row r="37" spans="2:32" ht="20.100000000000001" customHeight="1" x14ac:dyDescent="0.15">
      <c r="B37" s="61" t="s">
        <v>275</v>
      </c>
      <c r="C37" s="59">
        <v>43.35</v>
      </c>
      <c r="D37" s="53">
        <v>34.505000000000003</v>
      </c>
      <c r="E37" s="53">
        <v>6.24</v>
      </c>
      <c r="F37" s="53">
        <v>3.4940000000000002</v>
      </c>
      <c r="G37" s="53"/>
      <c r="H37" s="53"/>
      <c r="I37" s="54"/>
      <c r="J37" s="54"/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53"/>
      <c r="V37" s="53"/>
      <c r="W37" s="53"/>
      <c r="X37" s="53"/>
      <c r="Y37" s="53"/>
      <c r="Z37" s="53"/>
      <c r="AA37" s="53">
        <f t="shared" si="0"/>
        <v>49.59</v>
      </c>
      <c r="AB37" s="53">
        <f t="shared" si="1"/>
        <v>37.999000000000002</v>
      </c>
      <c r="AC37" s="67"/>
      <c r="AD37" s="66" t="s">
        <v>106</v>
      </c>
      <c r="AF37" s="2"/>
    </row>
    <row r="38" spans="2:32" ht="20.100000000000001" customHeight="1" x14ac:dyDescent="0.15">
      <c r="B38" s="38" t="s">
        <v>276</v>
      </c>
      <c r="C38" s="58">
        <v>0</v>
      </c>
      <c r="D38" s="50">
        <v>0</v>
      </c>
      <c r="E38" s="50">
        <v>40</v>
      </c>
      <c r="F38" s="50">
        <v>16.728999999999999</v>
      </c>
      <c r="G38" s="50"/>
      <c r="H38" s="50"/>
      <c r="I38" s="51"/>
      <c r="J38" s="51"/>
      <c r="K38" s="50"/>
      <c r="L38" s="50"/>
      <c r="M38" s="50"/>
      <c r="N38" s="50"/>
      <c r="O38" s="50"/>
      <c r="P38" s="50"/>
      <c r="Q38" s="50"/>
      <c r="R38" s="50"/>
      <c r="S38" s="50"/>
      <c r="T38" s="50"/>
      <c r="U38" s="50"/>
      <c r="V38" s="50"/>
      <c r="W38" s="50"/>
      <c r="X38" s="50"/>
      <c r="Y38" s="50"/>
      <c r="Z38" s="50"/>
      <c r="AA38" s="50">
        <f t="shared" si="0"/>
        <v>40</v>
      </c>
      <c r="AB38" s="50">
        <f t="shared" si="1"/>
        <v>16.728999999999999</v>
      </c>
      <c r="AC38" s="52" t="s">
        <v>121</v>
      </c>
      <c r="AD38" s="57"/>
      <c r="AF38" s="2"/>
    </row>
    <row r="39" spans="2:32" ht="20.100000000000001" customHeight="1" x14ac:dyDescent="0.15">
      <c r="B39" s="38" t="s">
        <v>277</v>
      </c>
      <c r="C39" s="58">
        <v>1085.0360000000001</v>
      </c>
      <c r="D39" s="50">
        <v>3611.1590000000001</v>
      </c>
      <c r="E39" s="50">
        <v>775.16599999999994</v>
      </c>
      <c r="F39" s="50">
        <v>2879.3130000000001</v>
      </c>
      <c r="G39" s="50"/>
      <c r="H39" s="50"/>
      <c r="I39" s="51"/>
      <c r="J39" s="51"/>
      <c r="K39" s="50"/>
      <c r="L39" s="50"/>
      <c r="M39" s="50"/>
      <c r="N39" s="50"/>
      <c r="O39" s="50"/>
      <c r="P39" s="50"/>
      <c r="Q39" s="50"/>
      <c r="R39" s="50"/>
      <c r="S39" s="50"/>
      <c r="T39" s="50"/>
      <c r="U39" s="50"/>
      <c r="V39" s="50"/>
      <c r="W39" s="50"/>
      <c r="X39" s="50"/>
      <c r="Y39" s="50"/>
      <c r="Z39" s="50"/>
      <c r="AA39" s="50">
        <f t="shared" si="0"/>
        <v>1860.202</v>
      </c>
      <c r="AB39" s="50">
        <f t="shared" si="1"/>
        <v>6490.4719999999998</v>
      </c>
      <c r="AC39" s="52" t="s">
        <v>122</v>
      </c>
      <c r="AD39" s="57"/>
      <c r="AF39" s="2"/>
    </row>
    <row r="40" spans="2:32" ht="20.100000000000001" customHeight="1" x14ac:dyDescent="0.15">
      <c r="B40" s="38" t="s">
        <v>278</v>
      </c>
      <c r="C40" s="58">
        <v>380.70699999999999</v>
      </c>
      <c r="D40" s="50">
        <v>96.153999999999996</v>
      </c>
      <c r="E40" s="50">
        <v>467.42999999999995</v>
      </c>
      <c r="F40" s="50">
        <v>171.751</v>
      </c>
      <c r="G40" s="50"/>
      <c r="H40" s="50"/>
      <c r="I40" s="51"/>
      <c r="J40" s="51"/>
      <c r="K40" s="50"/>
      <c r="L40" s="50"/>
      <c r="M40" s="50"/>
      <c r="N40" s="50"/>
      <c r="O40" s="50"/>
      <c r="P40" s="50"/>
      <c r="Q40" s="50"/>
      <c r="R40" s="50"/>
      <c r="S40" s="50"/>
      <c r="T40" s="50"/>
      <c r="U40" s="50"/>
      <c r="V40" s="50"/>
      <c r="W40" s="50"/>
      <c r="X40" s="50"/>
      <c r="Y40" s="50"/>
      <c r="Z40" s="50"/>
      <c r="AA40" s="50">
        <f t="shared" si="0"/>
        <v>848.13699999999994</v>
      </c>
      <c r="AB40" s="50">
        <f t="shared" si="1"/>
        <v>267.90499999999997</v>
      </c>
      <c r="AC40" s="52" t="s">
        <v>123</v>
      </c>
      <c r="AD40" s="57"/>
      <c r="AF40" s="2"/>
    </row>
    <row r="41" spans="2:32" ht="20.100000000000001" customHeight="1" x14ac:dyDescent="0.15">
      <c r="B41" s="38" t="s">
        <v>279</v>
      </c>
      <c r="C41" s="58">
        <v>1503.0139999999999</v>
      </c>
      <c r="D41" s="50">
        <v>649.99900000000002</v>
      </c>
      <c r="E41" s="50">
        <v>1271.2349999999999</v>
      </c>
      <c r="F41" s="50">
        <v>458.39</v>
      </c>
      <c r="G41" s="50"/>
      <c r="H41" s="50"/>
      <c r="I41" s="51"/>
      <c r="J41" s="51"/>
      <c r="K41" s="50"/>
      <c r="L41" s="50"/>
      <c r="M41" s="50"/>
      <c r="N41" s="50"/>
      <c r="O41" s="50"/>
      <c r="P41" s="50"/>
      <c r="Q41" s="50"/>
      <c r="R41" s="50"/>
      <c r="S41" s="50"/>
      <c r="T41" s="50"/>
      <c r="U41" s="50"/>
      <c r="V41" s="50"/>
      <c r="W41" s="50"/>
      <c r="X41" s="50"/>
      <c r="Y41" s="50"/>
      <c r="Z41" s="50"/>
      <c r="AA41" s="50">
        <f t="shared" si="0"/>
        <v>2774.2489999999998</v>
      </c>
      <c r="AB41" s="50">
        <f t="shared" si="1"/>
        <v>1108.3890000000001</v>
      </c>
      <c r="AC41" s="52" t="s">
        <v>124</v>
      </c>
      <c r="AD41" s="57"/>
      <c r="AF41" s="2"/>
    </row>
    <row r="42" spans="2:32" ht="20.100000000000001" customHeight="1" x14ac:dyDescent="0.15">
      <c r="B42" s="38" t="s">
        <v>280</v>
      </c>
      <c r="C42" s="58">
        <v>8170.0870000000014</v>
      </c>
      <c r="D42" s="50">
        <v>3463.9050000000002</v>
      </c>
      <c r="E42" s="50">
        <v>6716.0619999999999</v>
      </c>
      <c r="F42" s="50">
        <v>2823.1089999999999</v>
      </c>
      <c r="G42" s="50"/>
      <c r="H42" s="50"/>
      <c r="I42" s="51"/>
      <c r="J42" s="51"/>
      <c r="K42" s="50"/>
      <c r="L42" s="50"/>
      <c r="M42" s="50"/>
      <c r="N42" s="50"/>
      <c r="O42" s="50"/>
      <c r="P42" s="50"/>
      <c r="Q42" s="50"/>
      <c r="R42" s="50"/>
      <c r="S42" s="50"/>
      <c r="T42" s="50"/>
      <c r="U42" s="50"/>
      <c r="V42" s="50"/>
      <c r="W42" s="50"/>
      <c r="X42" s="50"/>
      <c r="Y42" s="50"/>
      <c r="Z42" s="50"/>
      <c r="AA42" s="50">
        <f t="shared" si="0"/>
        <v>14886.149000000001</v>
      </c>
      <c r="AB42" s="50">
        <f t="shared" si="1"/>
        <v>6287.0140000000001</v>
      </c>
      <c r="AC42" s="52" t="s">
        <v>125</v>
      </c>
      <c r="AD42" s="57"/>
      <c r="AF42" s="2"/>
    </row>
    <row r="43" spans="2:32" ht="20.100000000000001" customHeight="1" x14ac:dyDescent="0.15">
      <c r="B43" s="61" t="s">
        <v>281</v>
      </c>
      <c r="C43" s="59">
        <v>1209.136</v>
      </c>
      <c r="D43" s="53">
        <v>435.55900000000003</v>
      </c>
      <c r="E43" s="53">
        <v>333.67700000000002</v>
      </c>
      <c r="F43" s="53">
        <v>142.34199999999998</v>
      </c>
      <c r="G43" s="53"/>
      <c r="H43" s="53"/>
      <c r="I43" s="54"/>
      <c r="J43" s="54"/>
      <c r="K43" s="53"/>
      <c r="L43" s="53"/>
      <c r="M43" s="53"/>
      <c r="N43" s="53"/>
      <c r="O43" s="53"/>
      <c r="P43" s="53"/>
      <c r="Q43" s="53"/>
      <c r="R43" s="53"/>
      <c r="S43" s="53"/>
      <c r="T43" s="53"/>
      <c r="U43" s="53"/>
      <c r="V43" s="53"/>
      <c r="W43" s="53"/>
      <c r="X43" s="53"/>
      <c r="Y43" s="53"/>
      <c r="Z43" s="53"/>
      <c r="AA43" s="53">
        <f t="shared" si="0"/>
        <v>1542.8130000000001</v>
      </c>
      <c r="AB43" s="53">
        <f t="shared" si="1"/>
        <v>577.90100000000007</v>
      </c>
      <c r="AC43" s="67"/>
      <c r="AD43" s="66" t="s">
        <v>126</v>
      </c>
      <c r="AF43" s="2"/>
    </row>
    <row r="44" spans="2:32" ht="20.100000000000001" customHeight="1" x14ac:dyDescent="0.15">
      <c r="B44" s="61" t="s">
        <v>282</v>
      </c>
      <c r="C44" s="59">
        <v>6960.9510000000009</v>
      </c>
      <c r="D44" s="53">
        <v>3028.346</v>
      </c>
      <c r="E44" s="53">
        <v>6382.3850000000002</v>
      </c>
      <c r="F44" s="53">
        <v>2680.7669999999998</v>
      </c>
      <c r="G44" s="53"/>
      <c r="H44" s="53"/>
      <c r="I44" s="54"/>
      <c r="J44" s="54"/>
      <c r="K44" s="53"/>
      <c r="L44" s="53"/>
      <c r="M44" s="53"/>
      <c r="N44" s="53"/>
      <c r="O44" s="53"/>
      <c r="P44" s="53"/>
      <c r="Q44" s="53"/>
      <c r="R44" s="53"/>
      <c r="S44" s="53"/>
      <c r="T44" s="53"/>
      <c r="U44" s="53"/>
      <c r="V44" s="53"/>
      <c r="W44" s="53"/>
      <c r="X44" s="53"/>
      <c r="Y44" s="53"/>
      <c r="Z44" s="53"/>
      <c r="AA44" s="53">
        <f t="shared" si="0"/>
        <v>13343.336000000001</v>
      </c>
      <c r="AB44" s="53">
        <f t="shared" si="1"/>
        <v>5709.1129999999994</v>
      </c>
      <c r="AC44" s="67"/>
      <c r="AD44" s="66" t="s">
        <v>106</v>
      </c>
      <c r="AF44" s="2"/>
    </row>
    <row r="45" spans="2:32" ht="20.100000000000001" customHeight="1" x14ac:dyDescent="0.15">
      <c r="B45" s="38" t="s">
        <v>283</v>
      </c>
      <c r="C45" s="58">
        <v>15734.601000000001</v>
      </c>
      <c r="D45" s="50">
        <v>6062.8690000000006</v>
      </c>
      <c r="E45" s="50">
        <v>13359.646999999999</v>
      </c>
      <c r="F45" s="50">
        <v>5388.5529999999999</v>
      </c>
      <c r="G45" s="50"/>
      <c r="H45" s="50"/>
      <c r="I45" s="51"/>
      <c r="J45" s="51"/>
      <c r="K45" s="50"/>
      <c r="L45" s="50"/>
      <c r="M45" s="50"/>
      <c r="N45" s="50"/>
      <c r="O45" s="50"/>
      <c r="P45" s="50"/>
      <c r="Q45" s="50"/>
      <c r="R45" s="50"/>
      <c r="S45" s="50"/>
      <c r="T45" s="50"/>
      <c r="U45" s="50"/>
      <c r="V45" s="50"/>
      <c r="W45" s="50"/>
      <c r="X45" s="50"/>
      <c r="Y45" s="50"/>
      <c r="Z45" s="50"/>
      <c r="AA45" s="50">
        <f t="shared" si="0"/>
        <v>29094.248</v>
      </c>
      <c r="AB45" s="50">
        <f t="shared" si="1"/>
        <v>11451.422</v>
      </c>
      <c r="AC45" s="69" t="s">
        <v>127</v>
      </c>
      <c r="AD45" s="68"/>
      <c r="AF45" s="2"/>
    </row>
    <row r="46" spans="2:32" ht="20.100000000000001" customHeight="1" x14ac:dyDescent="0.15">
      <c r="B46" s="61" t="s">
        <v>284</v>
      </c>
      <c r="C46" s="59">
        <v>3287.3139999999999</v>
      </c>
      <c r="D46" s="53">
        <v>939.22500000000002</v>
      </c>
      <c r="E46" s="53">
        <v>3382.6950000000002</v>
      </c>
      <c r="F46" s="53">
        <v>892.76599999999996</v>
      </c>
      <c r="G46" s="53"/>
      <c r="H46" s="53"/>
      <c r="I46" s="54"/>
      <c r="J46" s="54"/>
      <c r="K46" s="53"/>
      <c r="L46" s="53"/>
      <c r="M46" s="53"/>
      <c r="N46" s="53"/>
      <c r="O46" s="53"/>
      <c r="P46" s="53"/>
      <c r="Q46" s="53"/>
      <c r="R46" s="53"/>
      <c r="S46" s="53"/>
      <c r="T46" s="53"/>
      <c r="U46" s="53"/>
      <c r="V46" s="53"/>
      <c r="W46" s="53"/>
      <c r="X46" s="53"/>
      <c r="Y46" s="53"/>
      <c r="Z46" s="53"/>
      <c r="AA46" s="53">
        <f t="shared" si="0"/>
        <v>6670.009</v>
      </c>
      <c r="AB46" s="53">
        <f t="shared" si="1"/>
        <v>1831.991</v>
      </c>
      <c r="AC46" s="67"/>
      <c r="AD46" s="66" t="s">
        <v>128</v>
      </c>
      <c r="AF46" s="2"/>
    </row>
    <row r="47" spans="2:32" ht="20.100000000000001" customHeight="1" x14ac:dyDescent="0.15">
      <c r="B47" s="61" t="s">
        <v>285</v>
      </c>
      <c r="C47" s="59">
        <v>12447.287</v>
      </c>
      <c r="D47" s="53">
        <v>5123.6440000000002</v>
      </c>
      <c r="E47" s="53">
        <v>9976.9519999999993</v>
      </c>
      <c r="F47" s="53">
        <v>4495.7870000000003</v>
      </c>
      <c r="G47" s="53"/>
      <c r="H47" s="53"/>
      <c r="I47" s="54"/>
      <c r="J47" s="54"/>
      <c r="K47" s="53"/>
      <c r="L47" s="53"/>
      <c r="M47" s="53"/>
      <c r="N47" s="53"/>
      <c r="O47" s="53"/>
      <c r="P47" s="53"/>
      <c r="Q47" s="53"/>
      <c r="R47" s="53"/>
      <c r="S47" s="53"/>
      <c r="T47" s="53"/>
      <c r="U47" s="53"/>
      <c r="V47" s="53"/>
      <c r="W47" s="53"/>
      <c r="X47" s="53"/>
      <c r="Y47" s="53"/>
      <c r="Z47" s="53"/>
      <c r="AA47" s="53">
        <f t="shared" si="0"/>
        <v>22424.239000000001</v>
      </c>
      <c r="AB47" s="53">
        <f t="shared" si="1"/>
        <v>9619.4310000000005</v>
      </c>
      <c r="AC47" s="67"/>
      <c r="AD47" s="66" t="s">
        <v>129</v>
      </c>
      <c r="AF47" s="2"/>
    </row>
    <row r="48" spans="2:32" ht="20.100000000000001" customHeight="1" x14ac:dyDescent="0.15">
      <c r="B48" s="38" t="s">
        <v>286</v>
      </c>
      <c r="C48" s="58">
        <v>6733.8450000000003</v>
      </c>
      <c r="D48" s="50">
        <v>2302.1950000000002</v>
      </c>
      <c r="E48" s="50">
        <v>5655.92</v>
      </c>
      <c r="F48" s="50">
        <v>1892.682</v>
      </c>
      <c r="G48" s="50"/>
      <c r="H48" s="50"/>
      <c r="I48" s="51"/>
      <c r="J48" s="51"/>
      <c r="K48" s="50"/>
      <c r="L48" s="50"/>
      <c r="M48" s="50"/>
      <c r="N48" s="50"/>
      <c r="O48" s="50"/>
      <c r="P48" s="50"/>
      <c r="Q48" s="50"/>
      <c r="R48" s="50"/>
      <c r="S48" s="50"/>
      <c r="T48" s="50"/>
      <c r="U48" s="50"/>
      <c r="V48" s="50"/>
      <c r="W48" s="50"/>
      <c r="X48" s="50"/>
      <c r="Y48" s="50"/>
      <c r="Z48" s="50"/>
      <c r="AA48" s="50">
        <f t="shared" si="0"/>
        <v>12389.764999999999</v>
      </c>
      <c r="AB48" s="50">
        <f t="shared" si="1"/>
        <v>4194.8770000000004</v>
      </c>
      <c r="AC48" s="52" t="s">
        <v>130</v>
      </c>
      <c r="AD48" s="57"/>
      <c r="AF48" s="2"/>
    </row>
    <row r="49" spans="1:40" ht="20.100000000000001" customHeight="1" x14ac:dyDescent="0.15">
      <c r="B49" s="38" t="s">
        <v>287</v>
      </c>
      <c r="C49" s="58">
        <v>17439.133999999998</v>
      </c>
      <c r="D49" s="50">
        <v>8932.9539999999997</v>
      </c>
      <c r="E49" s="50">
        <v>15803.49</v>
      </c>
      <c r="F49" s="50">
        <v>7994.8760000000002</v>
      </c>
      <c r="G49" s="50"/>
      <c r="H49" s="50"/>
      <c r="I49" s="51"/>
      <c r="J49" s="51"/>
      <c r="K49" s="50"/>
      <c r="L49" s="50"/>
      <c r="M49" s="50"/>
      <c r="N49" s="50"/>
      <c r="O49" s="50"/>
      <c r="P49" s="50"/>
      <c r="Q49" s="50"/>
      <c r="R49" s="50"/>
      <c r="S49" s="50"/>
      <c r="T49" s="50"/>
      <c r="U49" s="50"/>
      <c r="V49" s="50"/>
      <c r="W49" s="50"/>
      <c r="X49" s="50"/>
      <c r="Y49" s="50"/>
      <c r="Z49" s="50"/>
      <c r="AA49" s="50">
        <f t="shared" si="0"/>
        <v>33242.623999999996</v>
      </c>
      <c r="AB49" s="50">
        <f t="shared" si="1"/>
        <v>16927.830000000002</v>
      </c>
      <c r="AC49" s="52" t="s">
        <v>131</v>
      </c>
      <c r="AD49" s="57"/>
      <c r="AF49" s="2"/>
    </row>
    <row r="50" spans="1:40" ht="20.100000000000001" customHeight="1" x14ac:dyDescent="0.15">
      <c r="B50" s="38" t="s">
        <v>288</v>
      </c>
      <c r="C50" s="58">
        <v>74424.574999999997</v>
      </c>
      <c r="D50" s="50">
        <v>12416.829</v>
      </c>
      <c r="E50" s="50">
        <v>66789.054999999993</v>
      </c>
      <c r="F50" s="50">
        <v>10655.978999999999</v>
      </c>
      <c r="G50" s="50"/>
      <c r="H50" s="50"/>
      <c r="I50" s="51"/>
      <c r="J50" s="51"/>
      <c r="K50" s="50"/>
      <c r="L50" s="50"/>
      <c r="M50" s="50"/>
      <c r="N50" s="50"/>
      <c r="O50" s="50"/>
      <c r="P50" s="50"/>
      <c r="Q50" s="50"/>
      <c r="R50" s="50"/>
      <c r="S50" s="50"/>
      <c r="T50" s="50"/>
      <c r="U50" s="50"/>
      <c r="V50" s="50"/>
      <c r="W50" s="50"/>
      <c r="X50" s="50"/>
      <c r="Y50" s="50"/>
      <c r="Z50" s="50"/>
      <c r="AA50" s="50">
        <f t="shared" si="0"/>
        <v>141213.63</v>
      </c>
      <c r="AB50" s="50">
        <f t="shared" si="1"/>
        <v>23072.807999999997</v>
      </c>
      <c r="AC50" s="52" t="s">
        <v>132</v>
      </c>
      <c r="AD50" s="57"/>
      <c r="AF50" s="2"/>
    </row>
    <row r="51" spans="1:40" ht="20.100000000000001" customHeight="1" x14ac:dyDescent="0.15">
      <c r="A51" s="1"/>
      <c r="B51" s="38" t="s">
        <v>289</v>
      </c>
      <c r="C51" s="58">
        <v>452.637</v>
      </c>
      <c r="D51" s="50">
        <v>198.45500000000001</v>
      </c>
      <c r="E51" s="50">
        <v>118</v>
      </c>
      <c r="F51" s="50">
        <v>54.965000000000003</v>
      </c>
      <c r="G51" s="50"/>
      <c r="H51" s="50"/>
      <c r="I51" s="51"/>
      <c r="J51" s="51"/>
      <c r="K51" s="50"/>
      <c r="L51" s="50"/>
      <c r="M51" s="50"/>
      <c r="N51" s="50"/>
      <c r="O51" s="50"/>
      <c r="P51" s="50"/>
      <c r="Q51" s="50"/>
      <c r="R51" s="50"/>
      <c r="S51" s="50"/>
      <c r="T51" s="50"/>
      <c r="U51" s="50"/>
      <c r="V51" s="50"/>
      <c r="W51" s="50"/>
      <c r="X51" s="50"/>
      <c r="Y51" s="50"/>
      <c r="Z51" s="50"/>
      <c r="AA51" s="50">
        <f>C51+E51+G51+I51+K51+M51+O51+Q51+S51+U51+W51+Y51</f>
        <v>570.63699999999994</v>
      </c>
      <c r="AB51" s="50">
        <f>D51+F51+H51+J51+L51+N51+P51+R51+T51+V51+X51+Z51</f>
        <v>253.42000000000002</v>
      </c>
      <c r="AC51" s="52" t="s">
        <v>233</v>
      </c>
      <c r="AD51" s="57"/>
      <c r="AF51" s="2"/>
    </row>
    <row r="52" spans="1:40" ht="20.100000000000001" customHeight="1" x14ac:dyDescent="0.15">
      <c r="A52" s="1"/>
      <c r="B52" s="38" t="s">
        <v>290</v>
      </c>
      <c r="C52" s="58">
        <v>11747.566999999999</v>
      </c>
      <c r="D52" s="50">
        <v>4518.4799999999996</v>
      </c>
      <c r="E52" s="50">
        <v>9059.012999999999</v>
      </c>
      <c r="F52" s="50">
        <v>3916.1790000000001</v>
      </c>
      <c r="G52" s="50"/>
      <c r="H52" s="50"/>
      <c r="I52" s="51"/>
      <c r="J52" s="51"/>
      <c r="K52" s="50"/>
      <c r="L52" s="50"/>
      <c r="M52" s="50"/>
      <c r="N52" s="50"/>
      <c r="O52" s="50"/>
      <c r="P52" s="50"/>
      <c r="Q52" s="50"/>
      <c r="R52" s="50"/>
      <c r="S52" s="50"/>
      <c r="T52" s="50"/>
      <c r="U52" s="50"/>
      <c r="V52" s="50"/>
      <c r="W52" s="50"/>
      <c r="X52" s="50"/>
      <c r="Y52" s="50"/>
      <c r="Z52" s="50"/>
      <c r="AA52" s="50">
        <f>C52+E52+G52+I52+K52+M52+O52+Q52+S52+U52+W52+Y52</f>
        <v>20806.579999999998</v>
      </c>
      <c r="AB52" s="50">
        <f>D52+F52+H52+J52+L52+N52+P52+R52+T52+V52+X52+Z52</f>
        <v>8434.6589999999997</v>
      </c>
      <c r="AC52" s="52" t="s">
        <v>234</v>
      </c>
      <c r="AD52" s="57"/>
      <c r="AF52" s="2"/>
    </row>
    <row r="53" spans="1:40" ht="20.100000000000001" customHeight="1" x14ac:dyDescent="0.15">
      <c r="B53" s="38" t="s">
        <v>291</v>
      </c>
      <c r="C53" s="58">
        <v>2519.6149999999998</v>
      </c>
      <c r="D53" s="50">
        <v>734.96800000000007</v>
      </c>
      <c r="E53" s="50">
        <v>1982.778</v>
      </c>
      <c r="F53" s="50">
        <v>541.85799999999995</v>
      </c>
      <c r="G53" s="50"/>
      <c r="H53" s="50"/>
      <c r="I53" s="51"/>
      <c r="J53" s="51"/>
      <c r="K53" s="50"/>
      <c r="L53" s="50"/>
      <c r="M53" s="50"/>
      <c r="N53" s="50"/>
      <c r="O53" s="50"/>
      <c r="P53" s="50"/>
      <c r="Q53" s="50"/>
      <c r="R53" s="50"/>
      <c r="S53" s="50"/>
      <c r="T53" s="50"/>
      <c r="U53" s="50"/>
      <c r="V53" s="50"/>
      <c r="W53" s="50"/>
      <c r="X53" s="50"/>
      <c r="Y53" s="50"/>
      <c r="Z53" s="50"/>
      <c r="AA53" s="50">
        <f t="shared" si="0"/>
        <v>4502.393</v>
      </c>
      <c r="AB53" s="50">
        <f t="shared" si="1"/>
        <v>1276.826</v>
      </c>
      <c r="AC53" s="52" t="s">
        <v>133</v>
      </c>
      <c r="AD53" s="57"/>
      <c r="AF53" s="2"/>
    </row>
    <row r="54" spans="1:40" s="16" customFormat="1" ht="21.95" customHeight="1" x14ac:dyDescent="0.15">
      <c r="B54" s="62" t="s">
        <v>292</v>
      </c>
      <c r="C54" s="63">
        <v>242343.05199999994</v>
      </c>
      <c r="D54" s="64">
        <v>66604.560999999987</v>
      </c>
      <c r="E54" s="64">
        <v>222105.37699999998</v>
      </c>
      <c r="F54" s="64">
        <v>59238.508999999984</v>
      </c>
      <c r="G54" s="64"/>
      <c r="H54" s="64"/>
      <c r="I54" s="65"/>
      <c r="J54" s="65"/>
      <c r="K54" s="64"/>
      <c r="L54" s="64"/>
      <c r="M54" s="64"/>
      <c r="N54" s="64"/>
      <c r="O54" s="64"/>
      <c r="P54" s="64"/>
      <c r="Q54" s="64"/>
      <c r="R54" s="64"/>
      <c r="S54" s="64"/>
      <c r="T54" s="64"/>
      <c r="U54" s="64"/>
      <c r="V54" s="64"/>
      <c r="W54" s="64"/>
      <c r="X54" s="64"/>
      <c r="Y54" s="64"/>
      <c r="Z54" s="64"/>
      <c r="AA54" s="64">
        <f t="shared" si="0"/>
        <v>464448.42899999989</v>
      </c>
      <c r="AB54" s="64">
        <f t="shared" si="1"/>
        <v>125843.06999999998</v>
      </c>
      <c r="AC54" s="160" t="s">
        <v>134</v>
      </c>
      <c r="AD54" s="162"/>
      <c r="AE54" s="17"/>
      <c r="AF54" s="17"/>
      <c r="AG54" s="18"/>
      <c r="AH54" s="18"/>
      <c r="AI54" s="18"/>
      <c r="AJ54" s="12"/>
      <c r="AK54" s="12"/>
      <c r="AL54" s="12"/>
      <c r="AM54" s="12"/>
      <c r="AN54" s="12"/>
    </row>
    <row r="55" spans="1:40" ht="20.100000000000001" customHeight="1" x14ac:dyDescent="0.15">
      <c r="B55" s="38" t="s">
        <v>293</v>
      </c>
      <c r="C55" s="58">
        <v>9989.51</v>
      </c>
      <c r="D55" s="50">
        <v>12036.442000000001</v>
      </c>
      <c r="E55" s="50">
        <v>8457.6730000000007</v>
      </c>
      <c r="F55" s="50">
        <v>10397.697000000002</v>
      </c>
      <c r="G55" s="50"/>
      <c r="H55" s="50"/>
      <c r="I55" s="51"/>
      <c r="J55" s="51"/>
      <c r="K55" s="50"/>
      <c r="L55" s="50"/>
      <c r="M55" s="50"/>
      <c r="N55" s="50"/>
      <c r="O55" s="50"/>
      <c r="P55" s="50"/>
      <c r="Q55" s="50"/>
      <c r="R55" s="50"/>
      <c r="S55" s="50"/>
      <c r="T55" s="50"/>
      <c r="U55" s="50"/>
      <c r="V55" s="50"/>
      <c r="W55" s="50"/>
      <c r="X55" s="50"/>
      <c r="Y55" s="50"/>
      <c r="Z55" s="50"/>
      <c r="AA55" s="50">
        <f>C55+E55+G55+I55+K55+M55+O55+Q55+S55+U55+W55+Y55</f>
        <v>18447.183000000001</v>
      </c>
      <c r="AB55" s="50">
        <f t="shared" si="1"/>
        <v>22434.139000000003</v>
      </c>
      <c r="AC55" s="52" t="s">
        <v>136</v>
      </c>
      <c r="AD55" s="57"/>
      <c r="AF55" s="2"/>
    </row>
    <row r="56" spans="1:40" s="16" customFormat="1" ht="21.95" customHeight="1" x14ac:dyDescent="0.15">
      <c r="B56" s="62" t="s">
        <v>13</v>
      </c>
      <c r="C56" s="63">
        <v>266193.87299999991</v>
      </c>
      <c r="D56" s="64">
        <v>86370.972999999984</v>
      </c>
      <c r="E56" s="64">
        <v>242334.76699999999</v>
      </c>
      <c r="F56" s="64">
        <v>76359.68799999998</v>
      </c>
      <c r="G56" s="64"/>
      <c r="H56" s="64"/>
      <c r="I56" s="65"/>
      <c r="J56" s="65"/>
      <c r="K56" s="64"/>
      <c r="L56" s="64"/>
      <c r="M56" s="64"/>
      <c r="N56" s="64"/>
      <c r="O56" s="64"/>
      <c r="P56" s="64"/>
      <c r="Q56" s="64"/>
      <c r="R56" s="64"/>
      <c r="S56" s="64"/>
      <c r="T56" s="64"/>
      <c r="U56" s="64"/>
      <c r="V56" s="64"/>
      <c r="W56" s="64"/>
      <c r="X56" s="64"/>
      <c r="Y56" s="64"/>
      <c r="Z56" s="64"/>
      <c r="AA56" s="64">
        <f>C56+E56+G56+I56+K56+M56+O56+Q56+S56+U56+W56+Y56</f>
        <v>508528.6399999999</v>
      </c>
      <c r="AB56" s="64">
        <f t="shared" si="1"/>
        <v>162730.66099999996</v>
      </c>
      <c r="AC56" s="154" t="s">
        <v>137</v>
      </c>
      <c r="AD56" s="155"/>
      <c r="AF56" s="17"/>
      <c r="AG56" s="18"/>
      <c r="AH56" s="18"/>
      <c r="AI56" s="18"/>
      <c r="AJ56" s="12"/>
      <c r="AK56" s="12"/>
      <c r="AL56" s="12"/>
      <c r="AM56" s="12"/>
      <c r="AN56" s="12"/>
    </row>
    <row r="57" spans="1:40" ht="20.100000000000001" customHeight="1" thickBot="1" x14ac:dyDescent="0.2">
      <c r="B57" s="127" t="s">
        <v>294</v>
      </c>
      <c r="C57" s="128">
        <v>475.791</v>
      </c>
      <c r="D57" s="129">
        <v>87.887</v>
      </c>
      <c r="E57" s="129">
        <v>457.91</v>
      </c>
      <c r="F57" s="129">
        <v>84.700999999999993</v>
      </c>
      <c r="G57" s="129"/>
      <c r="H57" s="129"/>
      <c r="I57" s="130"/>
      <c r="J57" s="130"/>
      <c r="K57" s="129"/>
      <c r="L57" s="129"/>
      <c r="M57" s="129"/>
      <c r="N57" s="129"/>
      <c r="O57" s="129"/>
      <c r="P57" s="129"/>
      <c r="Q57" s="129"/>
      <c r="R57" s="129"/>
      <c r="S57" s="129"/>
      <c r="T57" s="129"/>
      <c r="U57" s="129"/>
      <c r="V57" s="129"/>
      <c r="W57" s="129"/>
      <c r="X57" s="129"/>
      <c r="Y57" s="129"/>
      <c r="Z57" s="129"/>
      <c r="AA57" s="129">
        <f>C57+E57+G57+I57+K57+M57+O57+Q57+S57+U57+W57+Y57</f>
        <v>933.70100000000002</v>
      </c>
      <c r="AB57" s="129">
        <f t="shared" si="1"/>
        <v>172.58799999999999</v>
      </c>
      <c r="AC57" s="131" t="s">
        <v>135</v>
      </c>
      <c r="AD57" s="132"/>
      <c r="AF57" s="2"/>
    </row>
    <row r="58" spans="1:40" ht="17.25" customHeight="1" x14ac:dyDescent="0.15">
      <c r="B58" s="163"/>
      <c r="C58" s="163"/>
      <c r="D58" s="163"/>
      <c r="E58" s="163"/>
      <c r="F58" s="163"/>
      <c r="G58" s="163"/>
      <c r="H58" s="163"/>
      <c r="AA58" s="11" t="s">
        <v>231</v>
      </c>
      <c r="AB58" s="11"/>
    </row>
    <row r="59" spans="1:40" ht="16.5" customHeight="1" x14ac:dyDescent="0.15">
      <c r="B59" s="10"/>
      <c r="AA59" s="2"/>
      <c r="AB59" s="2"/>
    </row>
    <row r="60" spans="1:40" ht="17.25" customHeight="1" x14ac:dyDescent="0.15">
      <c r="C60" s="2"/>
      <c r="D60" s="2"/>
      <c r="E60" s="2"/>
      <c r="F60" s="2"/>
      <c r="G60" s="2"/>
      <c r="H60" s="2"/>
      <c r="I60" s="2"/>
      <c r="J60" s="2"/>
      <c r="K60" s="2"/>
      <c r="L60" s="2"/>
    </row>
  </sheetData>
  <mergeCells count="20">
    <mergeCell ref="B58:H58"/>
    <mergeCell ref="C4:D4"/>
    <mergeCell ref="M4:N4"/>
    <mergeCell ref="K4:L4"/>
    <mergeCell ref="E4:F4"/>
    <mergeCell ref="G4:H4"/>
    <mergeCell ref="I4:J4"/>
    <mergeCell ref="B4:B5"/>
    <mergeCell ref="AC56:AD56"/>
    <mergeCell ref="AC4:AD4"/>
    <mergeCell ref="AC5:AD5"/>
    <mergeCell ref="AC15:AD15"/>
    <mergeCell ref="AC54:AD54"/>
    <mergeCell ref="W4:X4"/>
    <mergeCell ref="Y4:Z4"/>
    <mergeCell ref="AA4:AB4"/>
    <mergeCell ref="O4:P4"/>
    <mergeCell ref="Q4:R4"/>
    <mergeCell ref="S4:T4"/>
    <mergeCell ref="U4:V4"/>
  </mergeCells>
  <phoneticPr fontId="2"/>
  <pageMargins left="0.39370078740157483" right="3.937007874015748E-2" top="0.47244094488188981" bottom="0" header="0.39370078740157483" footer="0.23622047244094491"/>
  <pageSetup paperSize="9" scale="50" orientation="landscape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N49"/>
  <sheetViews>
    <sheetView tabSelected="1" zoomScale="90" zoomScaleNormal="90" workbookViewId="0"/>
  </sheetViews>
  <sheetFormatPr defaultRowHeight="13.5" x14ac:dyDescent="0.15"/>
  <cols>
    <col min="1" max="1" width="10.625" customWidth="1"/>
    <col min="2" max="2" width="37.25" customWidth="1"/>
    <col min="27" max="28" width="12" customWidth="1"/>
    <col min="29" max="29" width="3" customWidth="1"/>
    <col min="30" max="30" width="36.875" customWidth="1"/>
    <col min="32" max="35" width="11.375" bestFit="1" customWidth="1"/>
    <col min="36" max="39" width="9" style="12"/>
  </cols>
  <sheetData>
    <row r="1" spans="1:40" ht="20.100000000000001" customHeight="1" x14ac:dyDescent="0.15"/>
    <row r="2" spans="1:40" ht="30" customHeight="1" x14ac:dyDescent="0.15">
      <c r="A2" s="4"/>
      <c r="B2" s="1" t="s">
        <v>246</v>
      </c>
      <c r="E2" s="1"/>
    </row>
    <row r="3" spans="1:40" ht="15" customHeight="1" thickBot="1" x14ac:dyDescent="0.2"/>
    <row r="4" spans="1:40" ht="17.25" customHeight="1" x14ac:dyDescent="0.15">
      <c r="B4" s="167" t="s">
        <v>238</v>
      </c>
      <c r="C4" s="144" t="s">
        <v>0</v>
      </c>
      <c r="D4" s="133"/>
      <c r="E4" s="133" t="s">
        <v>1</v>
      </c>
      <c r="F4" s="133"/>
      <c r="G4" s="133" t="s">
        <v>2</v>
      </c>
      <c r="H4" s="133"/>
      <c r="I4" s="133" t="s">
        <v>3</v>
      </c>
      <c r="J4" s="133"/>
      <c r="K4" s="133" t="s">
        <v>4</v>
      </c>
      <c r="L4" s="133"/>
      <c r="M4" s="133" t="s">
        <v>5</v>
      </c>
      <c r="N4" s="133"/>
      <c r="O4" s="133" t="s">
        <v>16</v>
      </c>
      <c r="P4" s="133"/>
      <c r="Q4" s="133" t="s">
        <v>17</v>
      </c>
      <c r="R4" s="133"/>
      <c r="S4" s="133" t="s">
        <v>18</v>
      </c>
      <c r="T4" s="133"/>
      <c r="U4" s="133" t="s">
        <v>19</v>
      </c>
      <c r="V4" s="133"/>
      <c r="W4" s="133" t="s">
        <v>20</v>
      </c>
      <c r="X4" s="133"/>
      <c r="Y4" s="133" t="s">
        <v>21</v>
      </c>
      <c r="Z4" s="133"/>
      <c r="AA4" s="133" t="s">
        <v>14</v>
      </c>
      <c r="AB4" s="133"/>
      <c r="AC4" s="136" t="s">
        <v>23</v>
      </c>
      <c r="AD4" s="137"/>
    </row>
    <row r="5" spans="1:40" ht="17.25" customHeight="1" thickBot="1" x14ac:dyDescent="0.2">
      <c r="B5" s="168"/>
      <c r="C5" s="27" t="s">
        <v>143</v>
      </c>
      <c r="D5" s="26" t="s">
        <v>144</v>
      </c>
      <c r="E5" s="26" t="s">
        <v>143</v>
      </c>
      <c r="F5" s="26" t="s">
        <v>144</v>
      </c>
      <c r="G5" s="26" t="s">
        <v>143</v>
      </c>
      <c r="H5" s="26" t="s">
        <v>144</v>
      </c>
      <c r="I5" s="26" t="s">
        <v>143</v>
      </c>
      <c r="J5" s="26" t="s">
        <v>144</v>
      </c>
      <c r="K5" s="26" t="s">
        <v>143</v>
      </c>
      <c r="L5" s="26" t="s">
        <v>144</v>
      </c>
      <c r="M5" s="26" t="s">
        <v>143</v>
      </c>
      <c r="N5" s="26" t="s">
        <v>144</v>
      </c>
      <c r="O5" s="26" t="s">
        <v>143</v>
      </c>
      <c r="P5" s="26" t="s">
        <v>144</v>
      </c>
      <c r="Q5" s="26" t="s">
        <v>143</v>
      </c>
      <c r="R5" s="26" t="s">
        <v>144</v>
      </c>
      <c r="S5" s="26" t="s">
        <v>143</v>
      </c>
      <c r="T5" s="26" t="s">
        <v>144</v>
      </c>
      <c r="U5" s="26" t="s">
        <v>143</v>
      </c>
      <c r="V5" s="26" t="s">
        <v>144</v>
      </c>
      <c r="W5" s="26" t="s">
        <v>143</v>
      </c>
      <c r="X5" s="26" t="s">
        <v>144</v>
      </c>
      <c r="Y5" s="26" t="s">
        <v>143</v>
      </c>
      <c r="Z5" s="26" t="s">
        <v>144</v>
      </c>
      <c r="AA5" s="26" t="s">
        <v>143</v>
      </c>
      <c r="AB5" s="26" t="s">
        <v>144</v>
      </c>
      <c r="AC5" s="169"/>
      <c r="AD5" s="170"/>
    </row>
    <row r="6" spans="1:40" ht="23.45" customHeight="1" thickTop="1" x14ac:dyDescent="0.15">
      <c r="B6" s="92" t="s">
        <v>179</v>
      </c>
      <c r="C6" s="93">
        <v>2693.09</v>
      </c>
      <c r="D6" s="93">
        <v>1799.259</v>
      </c>
      <c r="E6" s="93">
        <v>1607.1769999999999</v>
      </c>
      <c r="F6" s="93">
        <v>1192.4549999999999</v>
      </c>
      <c r="G6" s="93"/>
      <c r="H6" s="93"/>
      <c r="I6" s="93"/>
      <c r="J6" s="93"/>
      <c r="K6" s="93"/>
      <c r="L6" s="93"/>
      <c r="M6" s="93"/>
      <c r="N6" s="93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  <c r="Z6" s="51"/>
      <c r="AA6" s="51">
        <f>+C6+E6+G6+I6+K6+M6+O6+Q6+S6+U6+W6+Y6</f>
        <v>4300.2669999999998</v>
      </c>
      <c r="AB6" s="83">
        <f>+D6+F6+H6+J6+L6+N6+P6+R6+T6+V6+X6+Z6</f>
        <v>2991.7139999999999</v>
      </c>
      <c r="AC6" s="117" t="s">
        <v>71</v>
      </c>
      <c r="AD6" s="118"/>
      <c r="AF6" s="12"/>
      <c r="AG6" s="12"/>
      <c r="AH6" s="12"/>
      <c r="AI6" s="12"/>
      <c r="AK6" s="121"/>
      <c r="AL6" s="121"/>
      <c r="AM6" s="121"/>
      <c r="AN6" s="11"/>
    </row>
    <row r="7" spans="1:40" ht="23.45" customHeight="1" x14ac:dyDescent="0.15">
      <c r="B7" s="94" t="s">
        <v>226</v>
      </c>
      <c r="C7" s="53">
        <v>777.17499999999995</v>
      </c>
      <c r="D7" s="53">
        <v>207.57900000000001</v>
      </c>
      <c r="E7" s="53">
        <v>520.1</v>
      </c>
      <c r="F7" s="53">
        <v>149.55799999999999</v>
      </c>
      <c r="G7" s="53"/>
      <c r="H7" s="53"/>
      <c r="I7" s="53"/>
      <c r="J7" s="53"/>
      <c r="K7" s="53"/>
      <c r="L7" s="53"/>
      <c r="M7" s="53"/>
      <c r="N7" s="53"/>
      <c r="O7" s="54"/>
      <c r="P7" s="54"/>
      <c r="Q7" s="54"/>
      <c r="R7" s="54"/>
      <c r="S7" s="54"/>
      <c r="T7" s="54"/>
      <c r="U7" s="54"/>
      <c r="V7" s="54"/>
      <c r="W7" s="54"/>
      <c r="X7" s="54"/>
      <c r="Y7" s="54"/>
      <c r="Z7" s="54"/>
      <c r="AA7" s="54">
        <f t="shared" ref="AA7:AA46" si="0">+C7+E7+G7+I7+K7+M7+O7+Q7+S7+U7+W7+Y7</f>
        <v>1297.2750000000001</v>
      </c>
      <c r="AB7" s="80">
        <f t="shared" ref="AB7:AB45" si="1">+D7+F7+H7+J7+L7+N7+P7+R7+T7+V7+X7+Z7</f>
        <v>357.137</v>
      </c>
      <c r="AC7" s="112"/>
      <c r="AD7" s="81" t="s">
        <v>34</v>
      </c>
      <c r="AF7" s="12"/>
      <c r="AG7" s="12"/>
      <c r="AH7" s="12"/>
      <c r="AI7" s="12"/>
      <c r="AK7" s="121"/>
      <c r="AL7" s="121"/>
      <c r="AM7" s="121"/>
      <c r="AN7" s="11"/>
    </row>
    <row r="8" spans="1:40" ht="23.45" customHeight="1" x14ac:dyDescent="0.15">
      <c r="B8" s="94" t="s">
        <v>203</v>
      </c>
      <c r="C8" s="53">
        <v>1019.131</v>
      </c>
      <c r="D8" s="53">
        <v>556.87800000000004</v>
      </c>
      <c r="E8" s="53">
        <v>597.28800000000001</v>
      </c>
      <c r="F8" s="53">
        <v>299.05099999999999</v>
      </c>
      <c r="G8" s="53"/>
      <c r="H8" s="53"/>
      <c r="I8" s="53"/>
      <c r="J8" s="53"/>
      <c r="K8" s="53"/>
      <c r="L8" s="53"/>
      <c r="M8" s="53"/>
      <c r="N8" s="53"/>
      <c r="O8" s="54"/>
      <c r="P8" s="54"/>
      <c r="Q8" s="54"/>
      <c r="R8" s="54"/>
      <c r="S8" s="54"/>
      <c r="T8" s="54"/>
      <c r="U8" s="54"/>
      <c r="V8" s="54"/>
      <c r="W8" s="54"/>
      <c r="X8" s="54"/>
      <c r="Y8" s="54"/>
      <c r="Z8" s="54"/>
      <c r="AA8" s="54">
        <f t="shared" si="0"/>
        <v>1616.4189999999999</v>
      </c>
      <c r="AB8" s="80">
        <f t="shared" si="1"/>
        <v>855.92900000000009</v>
      </c>
      <c r="AC8" s="112"/>
      <c r="AD8" s="81" t="s">
        <v>72</v>
      </c>
      <c r="AF8" s="12"/>
      <c r="AG8" s="12"/>
      <c r="AH8" s="12"/>
      <c r="AI8" s="12"/>
      <c r="AK8" s="121"/>
      <c r="AL8" s="121"/>
      <c r="AM8" s="121"/>
      <c r="AN8" s="11"/>
    </row>
    <row r="9" spans="1:40" ht="23.45" customHeight="1" x14ac:dyDescent="0.15">
      <c r="B9" s="94" t="s">
        <v>206</v>
      </c>
      <c r="C9" s="53">
        <v>896.78399999999999</v>
      </c>
      <c r="D9" s="53">
        <v>1034.8019999999999</v>
      </c>
      <c r="E9" s="53">
        <v>489.78899999999999</v>
      </c>
      <c r="F9" s="53">
        <v>743.846</v>
      </c>
      <c r="G9" s="53"/>
      <c r="H9" s="53"/>
      <c r="I9" s="53"/>
      <c r="J9" s="53"/>
      <c r="K9" s="53"/>
      <c r="L9" s="53"/>
      <c r="M9" s="53"/>
      <c r="N9" s="53"/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  <c r="AA9" s="54">
        <f t="shared" si="0"/>
        <v>1386.5729999999999</v>
      </c>
      <c r="AB9" s="80">
        <f t="shared" si="1"/>
        <v>1778.6479999999999</v>
      </c>
      <c r="AC9" s="112"/>
      <c r="AD9" s="81" t="s">
        <v>38</v>
      </c>
      <c r="AF9" s="12"/>
      <c r="AG9" s="12"/>
      <c r="AH9" s="12"/>
      <c r="AI9" s="12"/>
      <c r="AK9" s="121"/>
      <c r="AL9" s="121"/>
      <c r="AM9" s="121"/>
      <c r="AN9" s="11"/>
    </row>
    <row r="10" spans="1:40" ht="23.45" customHeight="1" x14ac:dyDescent="0.15">
      <c r="B10" s="95" t="s">
        <v>171</v>
      </c>
      <c r="C10" s="50">
        <v>2123.4809999999998</v>
      </c>
      <c r="D10" s="50">
        <v>5148.0110000000004</v>
      </c>
      <c r="E10" s="50">
        <v>1569.9839999999999</v>
      </c>
      <c r="F10" s="50">
        <v>3557.2309999999998</v>
      </c>
      <c r="G10" s="50"/>
      <c r="H10" s="50"/>
      <c r="I10" s="50"/>
      <c r="J10" s="50"/>
      <c r="K10" s="50"/>
      <c r="L10" s="50"/>
      <c r="M10" s="50"/>
      <c r="N10" s="50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>
        <f t="shared" si="0"/>
        <v>3693.4649999999997</v>
      </c>
      <c r="AB10" s="83">
        <f t="shared" si="1"/>
        <v>8705.2420000000002</v>
      </c>
      <c r="AC10" s="95" t="s">
        <v>73</v>
      </c>
      <c r="AD10" s="96"/>
      <c r="AF10" s="12"/>
      <c r="AG10" s="12"/>
      <c r="AH10" s="12"/>
      <c r="AI10" s="12"/>
      <c r="AK10" s="121"/>
      <c r="AL10" s="121"/>
      <c r="AM10" s="121"/>
      <c r="AN10" s="11"/>
    </row>
    <row r="11" spans="1:40" ht="23.45" customHeight="1" x14ac:dyDescent="0.15">
      <c r="B11" s="94" t="s">
        <v>201</v>
      </c>
      <c r="C11" s="53">
        <v>449.255</v>
      </c>
      <c r="D11" s="53">
        <v>385.387</v>
      </c>
      <c r="E11" s="53">
        <v>310.13499999999999</v>
      </c>
      <c r="F11" s="53">
        <v>208.733</v>
      </c>
      <c r="G11" s="53"/>
      <c r="H11" s="53"/>
      <c r="I11" s="53"/>
      <c r="J11" s="53"/>
      <c r="K11" s="53"/>
      <c r="L11" s="53"/>
      <c r="M11" s="53"/>
      <c r="N11" s="53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4"/>
      <c r="AA11" s="54">
        <f t="shared" si="0"/>
        <v>759.39</v>
      </c>
      <c r="AB11" s="80">
        <f t="shared" si="1"/>
        <v>594.12</v>
      </c>
      <c r="AC11" s="112"/>
      <c r="AD11" s="81" t="s">
        <v>34</v>
      </c>
      <c r="AF11" s="12"/>
      <c r="AG11" s="12"/>
      <c r="AH11" s="12"/>
      <c r="AI11" s="12"/>
      <c r="AK11" s="121"/>
      <c r="AL11" s="121"/>
      <c r="AM11" s="121"/>
      <c r="AN11" s="11"/>
    </row>
    <row r="12" spans="1:40" ht="23.45" customHeight="1" x14ac:dyDescent="0.15">
      <c r="B12" s="94" t="s">
        <v>202</v>
      </c>
      <c r="C12" s="53">
        <v>240.768</v>
      </c>
      <c r="D12" s="53">
        <v>201.834</v>
      </c>
      <c r="E12" s="53">
        <v>262.57400000000001</v>
      </c>
      <c r="F12" s="53">
        <v>225.64599999999999</v>
      </c>
      <c r="G12" s="53"/>
      <c r="H12" s="53"/>
      <c r="I12" s="53"/>
      <c r="J12" s="53"/>
      <c r="K12" s="53"/>
      <c r="L12" s="53"/>
      <c r="M12" s="53"/>
      <c r="N12" s="53"/>
      <c r="O12" s="54"/>
      <c r="P12" s="54"/>
      <c r="Q12" s="54"/>
      <c r="R12" s="54"/>
      <c r="S12" s="54"/>
      <c r="T12" s="54"/>
      <c r="U12" s="54"/>
      <c r="V12" s="54"/>
      <c r="W12" s="54"/>
      <c r="X12" s="54"/>
      <c r="Y12" s="54"/>
      <c r="Z12" s="54"/>
      <c r="AA12" s="54">
        <f t="shared" si="0"/>
        <v>503.34199999999998</v>
      </c>
      <c r="AB12" s="80">
        <f t="shared" si="1"/>
        <v>427.48</v>
      </c>
      <c r="AC12" s="112"/>
      <c r="AD12" s="81" t="s">
        <v>40</v>
      </c>
      <c r="AF12" s="12"/>
      <c r="AG12" s="12"/>
      <c r="AH12" s="12"/>
      <c r="AI12" s="12"/>
      <c r="AK12" s="121"/>
      <c r="AL12" s="121"/>
      <c r="AM12" s="121"/>
      <c r="AN12" s="11"/>
    </row>
    <row r="13" spans="1:40" ht="23.45" customHeight="1" x14ac:dyDescent="0.15">
      <c r="B13" s="94" t="s">
        <v>203</v>
      </c>
      <c r="C13" s="53">
        <v>454.32299999999998</v>
      </c>
      <c r="D13" s="53">
        <v>454.04700000000003</v>
      </c>
      <c r="E13" s="53">
        <v>338.19299999999998</v>
      </c>
      <c r="F13" s="53">
        <v>257.19</v>
      </c>
      <c r="G13" s="53"/>
      <c r="H13" s="53"/>
      <c r="I13" s="53"/>
      <c r="J13" s="53"/>
      <c r="K13" s="53"/>
      <c r="L13" s="53"/>
      <c r="M13" s="53"/>
      <c r="N13" s="53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>
        <f t="shared" si="0"/>
        <v>792.51599999999996</v>
      </c>
      <c r="AB13" s="80">
        <f t="shared" si="1"/>
        <v>711.23700000000008</v>
      </c>
      <c r="AC13" s="112"/>
      <c r="AD13" s="81" t="s">
        <v>72</v>
      </c>
      <c r="AF13" s="12"/>
      <c r="AG13" s="12"/>
      <c r="AH13" s="12"/>
      <c r="AI13" s="12"/>
      <c r="AK13" s="121"/>
      <c r="AL13" s="121"/>
      <c r="AM13" s="121"/>
      <c r="AN13" s="11"/>
    </row>
    <row r="14" spans="1:40" ht="23.45" customHeight="1" x14ac:dyDescent="0.15">
      <c r="B14" s="94" t="s">
        <v>204</v>
      </c>
      <c r="C14" s="53">
        <v>979.13499999999999</v>
      </c>
      <c r="D14" s="53">
        <v>4106.7430000000004</v>
      </c>
      <c r="E14" s="53">
        <v>659.08199999999999</v>
      </c>
      <c r="F14" s="53">
        <v>2865.6619999999998</v>
      </c>
      <c r="G14" s="53"/>
      <c r="H14" s="53"/>
      <c r="I14" s="53"/>
      <c r="J14" s="53"/>
      <c r="K14" s="53"/>
      <c r="L14" s="53"/>
      <c r="M14" s="53"/>
      <c r="N14" s="53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>
        <f t="shared" si="0"/>
        <v>1638.2170000000001</v>
      </c>
      <c r="AB14" s="80">
        <f t="shared" si="1"/>
        <v>6972.4050000000007</v>
      </c>
      <c r="AC14" s="112"/>
      <c r="AD14" s="81" t="s">
        <v>38</v>
      </c>
      <c r="AF14" s="12"/>
      <c r="AG14" s="12"/>
      <c r="AH14" s="12"/>
      <c r="AI14" s="12"/>
      <c r="AK14" s="121"/>
      <c r="AL14" s="121"/>
      <c r="AM14" s="121"/>
      <c r="AN14" s="11"/>
    </row>
    <row r="15" spans="1:40" ht="23.45" customHeight="1" x14ac:dyDescent="0.15">
      <c r="B15" s="97" t="s">
        <v>172</v>
      </c>
      <c r="C15" s="50">
        <v>402.77199999999999</v>
      </c>
      <c r="D15" s="50">
        <v>1388.2950000000001</v>
      </c>
      <c r="E15" s="50">
        <v>254.84100000000001</v>
      </c>
      <c r="F15" s="50">
        <v>1060.42</v>
      </c>
      <c r="G15" s="50"/>
      <c r="H15" s="50"/>
      <c r="I15" s="50"/>
      <c r="J15" s="50"/>
      <c r="K15" s="50"/>
      <c r="L15" s="50"/>
      <c r="M15" s="50"/>
      <c r="N15" s="50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1"/>
      <c r="AA15" s="51">
        <f t="shared" si="0"/>
        <v>657.61300000000006</v>
      </c>
      <c r="AB15" s="83">
        <f t="shared" si="1"/>
        <v>2448.7150000000001</v>
      </c>
      <c r="AC15" s="95" t="s">
        <v>138</v>
      </c>
      <c r="AD15" s="98"/>
      <c r="AF15" s="12"/>
      <c r="AG15" s="12"/>
      <c r="AH15" s="12"/>
      <c r="AI15" s="12"/>
      <c r="AK15" s="121"/>
      <c r="AL15" s="121"/>
      <c r="AM15" s="121"/>
      <c r="AN15" s="11"/>
    </row>
    <row r="16" spans="1:40" ht="23.45" customHeight="1" x14ac:dyDescent="0.15">
      <c r="B16" s="95" t="s">
        <v>173</v>
      </c>
      <c r="C16" s="50">
        <v>5659.8810000000003</v>
      </c>
      <c r="D16" s="50">
        <v>2184.8379999999997</v>
      </c>
      <c r="E16" s="50">
        <v>3665.0529999999999</v>
      </c>
      <c r="F16" s="50">
        <v>1356.855</v>
      </c>
      <c r="G16" s="50"/>
      <c r="H16" s="50"/>
      <c r="I16" s="50"/>
      <c r="J16" s="50"/>
      <c r="K16" s="50"/>
      <c r="L16" s="50"/>
      <c r="M16" s="50"/>
      <c r="N16" s="50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1">
        <f t="shared" si="0"/>
        <v>9324.9340000000011</v>
      </c>
      <c r="AB16" s="83">
        <f t="shared" si="1"/>
        <v>3541.6929999999998</v>
      </c>
      <c r="AC16" s="95" t="s">
        <v>75</v>
      </c>
      <c r="AD16" s="96"/>
      <c r="AF16" s="12"/>
      <c r="AG16" s="12"/>
      <c r="AH16" s="12"/>
      <c r="AI16" s="12"/>
      <c r="AK16" s="121"/>
      <c r="AL16" s="121"/>
      <c r="AM16" s="121"/>
      <c r="AN16" s="11"/>
    </row>
    <row r="17" spans="2:40" ht="23.45" customHeight="1" x14ac:dyDescent="0.15">
      <c r="B17" s="94" t="s">
        <v>205</v>
      </c>
      <c r="C17" s="53">
        <v>4583.0720000000001</v>
      </c>
      <c r="D17" s="53">
        <v>1523.8789999999999</v>
      </c>
      <c r="E17" s="53">
        <v>3077.52</v>
      </c>
      <c r="F17" s="53">
        <v>983.726</v>
      </c>
      <c r="G17" s="53"/>
      <c r="H17" s="53"/>
      <c r="I17" s="53"/>
      <c r="J17" s="53"/>
      <c r="K17" s="53"/>
      <c r="L17" s="53"/>
      <c r="M17" s="53"/>
      <c r="N17" s="53"/>
      <c r="O17" s="54"/>
      <c r="P17" s="54"/>
      <c r="Q17" s="54"/>
      <c r="R17" s="54"/>
      <c r="S17" s="54"/>
      <c r="T17" s="54"/>
      <c r="U17" s="54"/>
      <c r="V17" s="54"/>
      <c r="W17" s="54"/>
      <c r="X17" s="54"/>
      <c r="Y17" s="54"/>
      <c r="Z17" s="54"/>
      <c r="AA17" s="54">
        <f t="shared" si="0"/>
        <v>7660.5920000000006</v>
      </c>
      <c r="AB17" s="80">
        <f t="shared" si="1"/>
        <v>2507.605</v>
      </c>
      <c r="AC17" s="112"/>
      <c r="AD17" s="81" t="s">
        <v>72</v>
      </c>
      <c r="AF17" s="12"/>
      <c r="AG17" s="12"/>
      <c r="AH17" s="12"/>
      <c r="AI17" s="12"/>
      <c r="AK17" s="121"/>
      <c r="AL17" s="121"/>
      <c r="AM17" s="121"/>
      <c r="AN17" s="11"/>
    </row>
    <row r="18" spans="2:40" ht="23.45" customHeight="1" x14ac:dyDescent="0.15">
      <c r="B18" s="94" t="s">
        <v>206</v>
      </c>
      <c r="C18" s="53">
        <v>1076.809</v>
      </c>
      <c r="D18" s="53">
        <v>660.95899999999995</v>
      </c>
      <c r="E18" s="53">
        <v>587.53300000000002</v>
      </c>
      <c r="F18" s="53">
        <v>373.12900000000002</v>
      </c>
      <c r="G18" s="53"/>
      <c r="H18" s="53"/>
      <c r="I18" s="53"/>
      <c r="J18" s="53"/>
      <c r="K18" s="53"/>
      <c r="L18" s="53"/>
      <c r="M18" s="53"/>
      <c r="N18" s="53"/>
      <c r="O18" s="54"/>
      <c r="P18" s="54"/>
      <c r="Q18" s="54"/>
      <c r="R18" s="54"/>
      <c r="S18" s="54"/>
      <c r="T18" s="54"/>
      <c r="U18" s="54"/>
      <c r="V18" s="54"/>
      <c r="W18" s="54"/>
      <c r="X18" s="54"/>
      <c r="Y18" s="54"/>
      <c r="Z18" s="54"/>
      <c r="AA18" s="54">
        <f t="shared" si="0"/>
        <v>1664.3420000000001</v>
      </c>
      <c r="AB18" s="80">
        <f t="shared" si="1"/>
        <v>1034.088</v>
      </c>
      <c r="AC18" s="112"/>
      <c r="AD18" s="81" t="s">
        <v>38</v>
      </c>
      <c r="AF18" s="12"/>
      <c r="AG18" s="12"/>
      <c r="AH18" s="12"/>
      <c r="AI18" s="12"/>
      <c r="AK18" s="121"/>
      <c r="AL18" s="121"/>
      <c r="AM18" s="121"/>
      <c r="AN18" s="11"/>
    </row>
    <row r="19" spans="2:40" ht="23.45" customHeight="1" x14ac:dyDescent="0.15">
      <c r="B19" s="95" t="s">
        <v>174</v>
      </c>
      <c r="C19" s="50">
        <v>61138.166000000005</v>
      </c>
      <c r="D19" s="50">
        <v>37218.691999999995</v>
      </c>
      <c r="E19" s="50">
        <v>50450.623999999996</v>
      </c>
      <c r="F19" s="50">
        <v>28628.750999999997</v>
      </c>
      <c r="G19" s="50"/>
      <c r="H19" s="50"/>
      <c r="I19" s="50"/>
      <c r="J19" s="50"/>
      <c r="K19" s="50"/>
      <c r="L19" s="50"/>
      <c r="M19" s="50"/>
      <c r="N19" s="50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  <c r="AA19" s="51">
        <f t="shared" si="0"/>
        <v>111588.79000000001</v>
      </c>
      <c r="AB19" s="83">
        <f t="shared" si="1"/>
        <v>65847.442999999999</v>
      </c>
      <c r="AC19" s="95" t="s">
        <v>76</v>
      </c>
      <c r="AD19" s="96"/>
      <c r="AF19" s="12"/>
      <c r="AG19" s="12"/>
      <c r="AH19" s="12"/>
      <c r="AI19" s="12"/>
      <c r="AK19" s="121"/>
      <c r="AL19" s="121"/>
      <c r="AM19" s="121"/>
      <c r="AN19" s="11"/>
    </row>
    <row r="20" spans="2:40" ht="23.45" customHeight="1" x14ac:dyDescent="0.15">
      <c r="B20" s="94" t="s">
        <v>207</v>
      </c>
      <c r="C20" s="53">
        <v>12166.320000000002</v>
      </c>
      <c r="D20" s="53">
        <v>4820.7870000000003</v>
      </c>
      <c r="E20" s="53">
        <v>9828.4559999999983</v>
      </c>
      <c r="F20" s="53">
        <v>3901.4370000000004</v>
      </c>
      <c r="G20" s="53"/>
      <c r="H20" s="53"/>
      <c r="I20" s="53"/>
      <c r="J20" s="53"/>
      <c r="K20" s="53"/>
      <c r="L20" s="53"/>
      <c r="M20" s="53"/>
      <c r="N20" s="53"/>
      <c r="O20" s="54"/>
      <c r="P20" s="54"/>
      <c r="Q20" s="54"/>
      <c r="R20" s="54"/>
      <c r="S20" s="54"/>
      <c r="T20" s="54"/>
      <c r="U20" s="54"/>
      <c r="V20" s="54"/>
      <c r="W20" s="54"/>
      <c r="X20" s="54"/>
      <c r="Y20" s="54"/>
      <c r="Z20" s="54"/>
      <c r="AA20" s="54">
        <f t="shared" si="0"/>
        <v>21994.775999999998</v>
      </c>
      <c r="AB20" s="80">
        <f t="shared" si="1"/>
        <v>8722.2240000000002</v>
      </c>
      <c r="AC20" s="112"/>
      <c r="AD20" s="81" t="s">
        <v>40</v>
      </c>
      <c r="AF20" s="12"/>
      <c r="AG20" s="12"/>
      <c r="AH20" s="12"/>
      <c r="AI20" s="12"/>
      <c r="AK20" s="121"/>
      <c r="AL20" s="121"/>
      <c r="AM20" s="121"/>
      <c r="AN20" s="11"/>
    </row>
    <row r="21" spans="2:40" ht="23.45" customHeight="1" x14ac:dyDescent="0.15">
      <c r="B21" s="94" t="s">
        <v>203</v>
      </c>
      <c r="C21" s="53">
        <v>4244.1530000000002</v>
      </c>
      <c r="D21" s="53">
        <v>2879.5189999999998</v>
      </c>
      <c r="E21" s="53">
        <v>2825.3420000000001</v>
      </c>
      <c r="F21" s="53">
        <v>1984.319</v>
      </c>
      <c r="G21" s="53"/>
      <c r="H21" s="53"/>
      <c r="I21" s="53"/>
      <c r="J21" s="53"/>
      <c r="K21" s="53"/>
      <c r="L21" s="53"/>
      <c r="M21" s="53"/>
      <c r="N21" s="53"/>
      <c r="O21" s="54"/>
      <c r="P21" s="54"/>
      <c r="Q21" s="54"/>
      <c r="R21" s="54"/>
      <c r="S21" s="54"/>
      <c r="T21" s="54"/>
      <c r="U21" s="54"/>
      <c r="V21" s="54"/>
      <c r="W21" s="54"/>
      <c r="X21" s="54"/>
      <c r="Y21" s="54"/>
      <c r="Z21" s="54"/>
      <c r="AA21" s="54">
        <f t="shared" si="0"/>
        <v>7069.4950000000008</v>
      </c>
      <c r="AB21" s="80">
        <f t="shared" si="1"/>
        <v>4863.8379999999997</v>
      </c>
      <c r="AC21" s="112"/>
      <c r="AD21" s="81" t="s">
        <v>72</v>
      </c>
      <c r="AF21" s="12"/>
      <c r="AG21" s="12"/>
      <c r="AH21" s="12"/>
      <c r="AI21" s="12"/>
      <c r="AK21" s="121"/>
      <c r="AL21" s="121"/>
      <c r="AM21" s="121"/>
      <c r="AN21" s="11"/>
    </row>
    <row r="22" spans="2:40" ht="23.45" customHeight="1" x14ac:dyDescent="0.15">
      <c r="B22" s="94" t="s">
        <v>208</v>
      </c>
      <c r="C22" s="53">
        <v>19613.153999999999</v>
      </c>
      <c r="D22" s="53">
        <v>7468.3980000000001</v>
      </c>
      <c r="E22" s="53">
        <v>16341.572</v>
      </c>
      <c r="F22" s="53">
        <v>6151.7239999999993</v>
      </c>
      <c r="G22" s="53"/>
      <c r="H22" s="53"/>
      <c r="I22" s="53"/>
      <c r="J22" s="53"/>
      <c r="K22" s="53"/>
      <c r="L22" s="53"/>
      <c r="M22" s="53"/>
      <c r="N22" s="53"/>
      <c r="O22" s="54"/>
      <c r="P22" s="54"/>
      <c r="Q22" s="54"/>
      <c r="R22" s="54"/>
      <c r="S22" s="54"/>
      <c r="T22" s="54"/>
      <c r="U22" s="54"/>
      <c r="V22" s="54"/>
      <c r="W22" s="54"/>
      <c r="X22" s="54"/>
      <c r="Y22" s="54"/>
      <c r="Z22" s="54"/>
      <c r="AA22" s="54">
        <f t="shared" si="0"/>
        <v>35954.725999999995</v>
      </c>
      <c r="AB22" s="80">
        <f t="shared" si="1"/>
        <v>13620.121999999999</v>
      </c>
      <c r="AC22" s="112"/>
      <c r="AD22" s="81" t="s">
        <v>34</v>
      </c>
      <c r="AF22" s="12"/>
      <c r="AG22" s="12"/>
      <c r="AH22" s="12"/>
      <c r="AI22" s="12"/>
      <c r="AK22" s="121"/>
      <c r="AL22" s="121"/>
      <c r="AM22" s="121"/>
      <c r="AN22" s="11"/>
    </row>
    <row r="23" spans="2:40" ht="23.45" customHeight="1" x14ac:dyDescent="0.15">
      <c r="B23" s="94" t="s">
        <v>227</v>
      </c>
      <c r="C23" s="53">
        <v>438.62700000000001</v>
      </c>
      <c r="D23" s="53">
        <v>241.89100000000002</v>
      </c>
      <c r="E23" s="53">
        <v>402.74900000000002</v>
      </c>
      <c r="F23" s="53">
        <v>187.292</v>
      </c>
      <c r="G23" s="53"/>
      <c r="H23" s="53"/>
      <c r="I23" s="53"/>
      <c r="J23" s="53"/>
      <c r="K23" s="53"/>
      <c r="L23" s="53"/>
      <c r="M23" s="53"/>
      <c r="N23" s="53"/>
      <c r="O23" s="54"/>
      <c r="P23" s="54"/>
      <c r="Q23" s="54"/>
      <c r="R23" s="54"/>
      <c r="S23" s="54"/>
      <c r="T23" s="54"/>
      <c r="U23" s="54"/>
      <c r="V23" s="54"/>
      <c r="W23" s="54"/>
      <c r="X23" s="54"/>
      <c r="Y23" s="54"/>
      <c r="Z23" s="54"/>
      <c r="AA23" s="54">
        <f t="shared" si="0"/>
        <v>841.37599999999998</v>
      </c>
      <c r="AB23" s="80">
        <f t="shared" si="1"/>
        <v>429.18299999999999</v>
      </c>
      <c r="AC23" s="112"/>
      <c r="AD23" s="81" t="s">
        <v>44</v>
      </c>
      <c r="AF23" s="12"/>
      <c r="AG23" s="12"/>
      <c r="AH23" s="12"/>
      <c r="AI23" s="12"/>
      <c r="AK23" s="121"/>
      <c r="AL23" s="121"/>
      <c r="AM23" s="121"/>
      <c r="AN23" s="11"/>
    </row>
    <row r="24" spans="2:40" ht="23.45" customHeight="1" x14ac:dyDescent="0.15">
      <c r="B24" s="94" t="s">
        <v>210</v>
      </c>
      <c r="C24" s="53">
        <v>3.6669999999999998</v>
      </c>
      <c r="D24" s="53">
        <v>12.574</v>
      </c>
      <c r="E24" s="53">
        <v>3.472</v>
      </c>
      <c r="F24" s="53">
        <v>3.843</v>
      </c>
      <c r="G24" s="53"/>
      <c r="H24" s="53"/>
      <c r="I24" s="53"/>
      <c r="J24" s="53"/>
      <c r="K24" s="53"/>
      <c r="L24" s="53"/>
      <c r="M24" s="53"/>
      <c r="N24" s="53"/>
      <c r="O24" s="54"/>
      <c r="P24" s="54"/>
      <c r="Q24" s="54"/>
      <c r="R24" s="54"/>
      <c r="S24" s="54"/>
      <c r="T24" s="54"/>
      <c r="U24" s="54"/>
      <c r="V24" s="54"/>
      <c r="W24" s="54"/>
      <c r="X24" s="54"/>
      <c r="Y24" s="54"/>
      <c r="Z24" s="54"/>
      <c r="AA24" s="54">
        <f t="shared" si="0"/>
        <v>7.1389999999999993</v>
      </c>
      <c r="AB24" s="80">
        <f t="shared" si="1"/>
        <v>16.417000000000002</v>
      </c>
      <c r="AC24" s="112"/>
      <c r="AD24" s="81" t="s">
        <v>57</v>
      </c>
      <c r="AF24" s="12"/>
      <c r="AG24" s="12"/>
      <c r="AH24" s="12"/>
      <c r="AI24" s="12"/>
      <c r="AK24" s="121"/>
      <c r="AL24" s="121"/>
      <c r="AM24" s="121"/>
      <c r="AN24" s="11"/>
    </row>
    <row r="25" spans="2:40" ht="23.45" customHeight="1" x14ac:dyDescent="0.15">
      <c r="B25" s="94" t="s">
        <v>228</v>
      </c>
      <c r="C25" s="53">
        <v>627.91800000000001</v>
      </c>
      <c r="D25" s="53">
        <v>325.96699999999998</v>
      </c>
      <c r="E25" s="53">
        <v>349.64499999999998</v>
      </c>
      <c r="F25" s="53">
        <v>237.15799999999999</v>
      </c>
      <c r="G25" s="53"/>
      <c r="H25" s="53"/>
      <c r="I25" s="53"/>
      <c r="J25" s="53"/>
      <c r="K25" s="53"/>
      <c r="L25" s="53"/>
      <c r="M25" s="53"/>
      <c r="N25" s="53"/>
      <c r="O25" s="54"/>
      <c r="P25" s="54"/>
      <c r="Q25" s="54"/>
      <c r="R25" s="54"/>
      <c r="S25" s="54"/>
      <c r="T25" s="54"/>
      <c r="U25" s="54"/>
      <c r="V25" s="54"/>
      <c r="W25" s="54"/>
      <c r="X25" s="54"/>
      <c r="Y25" s="54"/>
      <c r="Z25" s="54"/>
      <c r="AA25" s="54">
        <f t="shared" si="0"/>
        <v>977.56299999999999</v>
      </c>
      <c r="AB25" s="80">
        <f t="shared" si="1"/>
        <v>563.125</v>
      </c>
      <c r="AC25" s="112"/>
      <c r="AD25" s="81" t="s">
        <v>58</v>
      </c>
      <c r="AF25" s="12"/>
      <c r="AG25" s="12"/>
      <c r="AH25" s="12"/>
      <c r="AI25" s="12"/>
      <c r="AK25" s="121"/>
      <c r="AL25" s="121"/>
      <c r="AM25" s="121"/>
      <c r="AN25" s="11"/>
    </row>
    <row r="26" spans="2:40" ht="23.45" customHeight="1" x14ac:dyDescent="0.15">
      <c r="B26" s="94" t="s">
        <v>229</v>
      </c>
      <c r="C26" s="53">
        <v>349.613</v>
      </c>
      <c r="D26" s="53">
        <v>486.21100000000001</v>
      </c>
      <c r="E26" s="53">
        <v>281.137</v>
      </c>
      <c r="F26" s="53">
        <v>368.35300000000001</v>
      </c>
      <c r="G26" s="53"/>
      <c r="H26" s="53"/>
      <c r="I26" s="53"/>
      <c r="J26" s="53"/>
      <c r="K26" s="53"/>
      <c r="L26" s="53"/>
      <c r="M26" s="53"/>
      <c r="N26" s="53"/>
      <c r="O26" s="54"/>
      <c r="P26" s="54"/>
      <c r="Q26" s="54"/>
      <c r="R26" s="54"/>
      <c r="S26" s="54"/>
      <c r="T26" s="54"/>
      <c r="U26" s="54"/>
      <c r="V26" s="54"/>
      <c r="W26" s="54"/>
      <c r="X26" s="54"/>
      <c r="Y26" s="54"/>
      <c r="Z26" s="54"/>
      <c r="AA26" s="54">
        <f t="shared" si="0"/>
        <v>630.75</v>
      </c>
      <c r="AB26" s="80">
        <f t="shared" si="1"/>
        <v>854.56400000000008</v>
      </c>
      <c r="AC26" s="112"/>
      <c r="AD26" s="81" t="s">
        <v>77</v>
      </c>
      <c r="AF26" s="12"/>
      <c r="AG26" s="12"/>
      <c r="AH26" s="12"/>
      <c r="AI26" s="12"/>
      <c r="AK26" s="121"/>
      <c r="AL26" s="121"/>
      <c r="AM26" s="121"/>
      <c r="AN26" s="11"/>
    </row>
    <row r="27" spans="2:40" ht="23.45" customHeight="1" x14ac:dyDescent="0.15">
      <c r="B27" s="94" t="s">
        <v>213</v>
      </c>
      <c r="C27" s="53">
        <v>16560.25</v>
      </c>
      <c r="D27" s="53">
        <v>6782.4939999999997</v>
      </c>
      <c r="E27" s="53">
        <v>14709.561</v>
      </c>
      <c r="F27" s="53">
        <v>6272.2259999999997</v>
      </c>
      <c r="G27" s="53"/>
      <c r="H27" s="53"/>
      <c r="I27" s="53"/>
      <c r="J27" s="53"/>
      <c r="K27" s="53"/>
      <c r="L27" s="53"/>
      <c r="M27" s="53"/>
      <c r="N27" s="53"/>
      <c r="O27" s="54"/>
      <c r="P27" s="54"/>
      <c r="Q27" s="54"/>
      <c r="R27" s="54"/>
      <c r="S27" s="54"/>
      <c r="T27" s="54"/>
      <c r="U27" s="54"/>
      <c r="V27" s="54"/>
      <c r="W27" s="54"/>
      <c r="X27" s="54"/>
      <c r="Y27" s="54"/>
      <c r="Z27" s="54"/>
      <c r="AA27" s="54">
        <f t="shared" si="0"/>
        <v>31269.811000000002</v>
      </c>
      <c r="AB27" s="80">
        <f t="shared" si="1"/>
        <v>13054.72</v>
      </c>
      <c r="AC27" s="112"/>
      <c r="AD27" s="81" t="s">
        <v>64</v>
      </c>
      <c r="AF27" s="12"/>
      <c r="AG27" s="12"/>
      <c r="AH27" s="12"/>
      <c r="AI27" s="12"/>
      <c r="AK27" s="121"/>
      <c r="AL27" s="121"/>
      <c r="AM27" s="121"/>
      <c r="AN27" s="11"/>
    </row>
    <row r="28" spans="2:40" ht="23.45" customHeight="1" x14ac:dyDescent="0.15">
      <c r="B28" s="94" t="s">
        <v>214</v>
      </c>
      <c r="C28" s="53">
        <v>536.05899999999997</v>
      </c>
      <c r="D28" s="53">
        <v>1064.28</v>
      </c>
      <c r="E28" s="53">
        <v>302.24799999999999</v>
      </c>
      <c r="F28" s="53">
        <v>539.90600000000006</v>
      </c>
      <c r="G28" s="53"/>
      <c r="H28" s="53"/>
      <c r="I28" s="53"/>
      <c r="J28" s="53"/>
      <c r="K28" s="53"/>
      <c r="L28" s="53"/>
      <c r="M28" s="53"/>
      <c r="N28" s="53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  <c r="AA28" s="54">
        <f t="shared" si="0"/>
        <v>838.30700000000002</v>
      </c>
      <c r="AB28" s="80">
        <f t="shared" si="1"/>
        <v>1604.1860000000001</v>
      </c>
      <c r="AC28" s="112"/>
      <c r="AD28" s="81" t="s">
        <v>78</v>
      </c>
      <c r="AF28" s="12"/>
      <c r="AG28" s="12"/>
      <c r="AH28" s="12"/>
      <c r="AI28" s="12"/>
      <c r="AK28" s="121"/>
      <c r="AL28" s="121"/>
      <c r="AM28" s="121"/>
      <c r="AN28" s="11"/>
    </row>
    <row r="29" spans="2:40" ht="23.45" customHeight="1" x14ac:dyDescent="0.15">
      <c r="B29" s="94" t="s">
        <v>215</v>
      </c>
      <c r="C29" s="53">
        <v>0.186</v>
      </c>
      <c r="D29" s="53">
        <v>1.232</v>
      </c>
      <c r="E29" s="53">
        <v>1.7290000000000001</v>
      </c>
      <c r="F29" s="53">
        <v>3.145</v>
      </c>
      <c r="G29" s="53"/>
      <c r="H29" s="53"/>
      <c r="I29" s="53"/>
      <c r="J29" s="53"/>
      <c r="K29" s="53"/>
      <c r="L29" s="53"/>
      <c r="M29" s="53"/>
      <c r="N29" s="53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/>
      <c r="AA29" s="54">
        <f t="shared" si="0"/>
        <v>1.915</v>
      </c>
      <c r="AB29" s="80">
        <f t="shared" si="1"/>
        <v>4.3769999999999998</v>
      </c>
      <c r="AC29" s="112"/>
      <c r="AD29" s="81" t="s">
        <v>79</v>
      </c>
      <c r="AF29" s="12"/>
      <c r="AG29" s="12"/>
      <c r="AH29" s="12"/>
      <c r="AI29" s="12"/>
      <c r="AK29" s="121"/>
      <c r="AL29" s="121"/>
      <c r="AM29" s="121"/>
      <c r="AN29" s="11"/>
    </row>
    <row r="30" spans="2:40" ht="23.45" customHeight="1" x14ac:dyDescent="0.15">
      <c r="B30" s="94" t="s">
        <v>216</v>
      </c>
      <c r="C30" s="53">
        <v>157.982</v>
      </c>
      <c r="D30" s="53">
        <v>181.65799999999999</v>
      </c>
      <c r="E30" s="53">
        <v>156.44900000000001</v>
      </c>
      <c r="F30" s="53">
        <v>153.976</v>
      </c>
      <c r="G30" s="53"/>
      <c r="H30" s="53"/>
      <c r="I30" s="53"/>
      <c r="J30" s="53"/>
      <c r="K30" s="53"/>
      <c r="L30" s="53"/>
      <c r="M30" s="53"/>
      <c r="N30" s="53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54"/>
      <c r="Z30" s="54"/>
      <c r="AA30" s="54">
        <f t="shared" si="0"/>
        <v>314.43100000000004</v>
      </c>
      <c r="AB30" s="80">
        <f t="shared" si="1"/>
        <v>335.63400000000001</v>
      </c>
      <c r="AC30" s="112"/>
      <c r="AD30" s="81" t="s">
        <v>62</v>
      </c>
      <c r="AF30" s="12"/>
      <c r="AG30" s="12"/>
      <c r="AH30" s="12"/>
      <c r="AI30" s="12"/>
      <c r="AK30" s="121"/>
      <c r="AL30" s="121"/>
      <c r="AM30" s="121"/>
      <c r="AN30" s="11"/>
    </row>
    <row r="31" spans="2:40" ht="23.45" customHeight="1" x14ac:dyDescent="0.15">
      <c r="B31" s="94" t="s">
        <v>217</v>
      </c>
      <c r="C31" s="53">
        <v>382.97399999999999</v>
      </c>
      <c r="D31" s="53">
        <v>362.09100000000001</v>
      </c>
      <c r="E31" s="53">
        <v>440.66500000000002</v>
      </c>
      <c r="F31" s="53">
        <v>424.53300000000002</v>
      </c>
      <c r="G31" s="53"/>
      <c r="H31" s="53"/>
      <c r="I31" s="53"/>
      <c r="J31" s="53"/>
      <c r="K31" s="53"/>
      <c r="L31" s="53"/>
      <c r="M31" s="53"/>
      <c r="N31" s="53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  <c r="AA31" s="54">
        <f t="shared" si="0"/>
        <v>823.63900000000001</v>
      </c>
      <c r="AB31" s="80">
        <f t="shared" si="1"/>
        <v>786.62400000000002</v>
      </c>
      <c r="AC31" s="112"/>
      <c r="AD31" s="81" t="s">
        <v>80</v>
      </c>
      <c r="AF31" s="12"/>
      <c r="AG31" s="12"/>
      <c r="AH31" s="12"/>
      <c r="AI31" s="12"/>
      <c r="AK31" s="121"/>
      <c r="AL31" s="121"/>
      <c r="AM31" s="121"/>
      <c r="AN31" s="11"/>
    </row>
    <row r="32" spans="2:40" ht="23.45" customHeight="1" x14ac:dyDescent="0.15">
      <c r="B32" s="94" t="s">
        <v>218</v>
      </c>
      <c r="C32" s="53">
        <v>1319.557</v>
      </c>
      <c r="D32" s="53">
        <v>876.04600000000005</v>
      </c>
      <c r="E32" s="53">
        <v>876.81600000000003</v>
      </c>
      <c r="F32" s="53">
        <v>558.72500000000002</v>
      </c>
      <c r="G32" s="53"/>
      <c r="H32" s="53"/>
      <c r="I32" s="53"/>
      <c r="J32" s="53"/>
      <c r="K32" s="53"/>
      <c r="L32" s="53"/>
      <c r="M32" s="53"/>
      <c r="N32" s="53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54"/>
      <c r="Z32" s="54"/>
      <c r="AA32" s="54">
        <f t="shared" si="0"/>
        <v>2196.373</v>
      </c>
      <c r="AB32" s="80">
        <f t="shared" si="1"/>
        <v>1434.7710000000002</v>
      </c>
      <c r="AC32" s="112"/>
      <c r="AD32" s="81" t="s">
        <v>81</v>
      </c>
      <c r="AF32" s="12"/>
      <c r="AG32" s="12"/>
      <c r="AH32" s="12"/>
      <c r="AI32" s="12"/>
      <c r="AK32" s="121"/>
      <c r="AL32" s="121"/>
      <c r="AM32" s="121"/>
      <c r="AN32" s="11"/>
    </row>
    <row r="33" spans="1:40" ht="23.45" customHeight="1" x14ac:dyDescent="0.15">
      <c r="B33" s="94" t="s">
        <v>219</v>
      </c>
      <c r="C33" s="53">
        <v>0</v>
      </c>
      <c r="D33" s="53">
        <v>0</v>
      </c>
      <c r="E33" s="53">
        <v>0</v>
      </c>
      <c r="F33" s="53">
        <v>0</v>
      </c>
      <c r="G33" s="53"/>
      <c r="H33" s="53"/>
      <c r="I33" s="53"/>
      <c r="J33" s="53"/>
      <c r="K33" s="53"/>
      <c r="L33" s="53"/>
      <c r="M33" s="53"/>
      <c r="N33" s="53"/>
      <c r="O33" s="54"/>
      <c r="P33" s="54"/>
      <c r="Q33" s="54"/>
      <c r="R33" s="54"/>
      <c r="S33" s="54"/>
      <c r="T33" s="54"/>
      <c r="U33" s="54"/>
      <c r="V33" s="54"/>
      <c r="W33" s="54"/>
      <c r="X33" s="54"/>
      <c r="Y33" s="54"/>
      <c r="Z33" s="54"/>
      <c r="AA33" s="54">
        <f t="shared" si="0"/>
        <v>0</v>
      </c>
      <c r="AB33" s="80">
        <f t="shared" si="1"/>
        <v>0</v>
      </c>
      <c r="AC33" s="112"/>
      <c r="AD33" s="81" t="s">
        <v>82</v>
      </c>
      <c r="AF33" s="12"/>
      <c r="AG33" s="12"/>
      <c r="AH33" s="12"/>
      <c r="AI33" s="12"/>
      <c r="AK33" s="121"/>
      <c r="AL33" s="121"/>
      <c r="AM33" s="121"/>
      <c r="AN33" s="11"/>
    </row>
    <row r="34" spans="1:40" ht="23.45" customHeight="1" x14ac:dyDescent="0.15">
      <c r="B34" s="94" t="s">
        <v>220</v>
      </c>
      <c r="C34" s="53">
        <v>0.155</v>
      </c>
      <c r="D34" s="53">
        <v>1.472</v>
      </c>
      <c r="E34" s="53">
        <v>0.217</v>
      </c>
      <c r="F34" s="53">
        <v>1.667</v>
      </c>
      <c r="G34" s="53"/>
      <c r="H34" s="53"/>
      <c r="I34" s="53"/>
      <c r="J34" s="53"/>
      <c r="K34" s="53"/>
      <c r="L34" s="53"/>
      <c r="M34" s="53"/>
      <c r="N34" s="53"/>
      <c r="O34" s="54"/>
      <c r="P34" s="54"/>
      <c r="Q34" s="54"/>
      <c r="R34" s="54"/>
      <c r="S34" s="54"/>
      <c r="T34" s="54"/>
      <c r="U34" s="54"/>
      <c r="V34" s="54"/>
      <c r="W34" s="54"/>
      <c r="X34" s="54"/>
      <c r="Y34" s="54"/>
      <c r="Z34" s="54"/>
      <c r="AA34" s="54">
        <f t="shared" si="0"/>
        <v>0.372</v>
      </c>
      <c r="AB34" s="80">
        <f t="shared" si="1"/>
        <v>3.1390000000000002</v>
      </c>
      <c r="AC34" s="112"/>
      <c r="AD34" s="81" t="s">
        <v>83</v>
      </c>
      <c r="AF34" s="12"/>
      <c r="AG34" s="12"/>
      <c r="AH34" s="12"/>
      <c r="AI34" s="12"/>
      <c r="AK34" s="121"/>
      <c r="AL34" s="121"/>
      <c r="AM34" s="121"/>
      <c r="AN34" s="11"/>
    </row>
    <row r="35" spans="1:40" ht="23.45" customHeight="1" x14ac:dyDescent="0.15">
      <c r="A35" s="3"/>
      <c r="B35" s="94" t="s">
        <v>230</v>
      </c>
      <c r="C35" s="53">
        <v>301.59999999999997</v>
      </c>
      <c r="D35" s="53">
        <v>2667.4679999999998</v>
      </c>
      <c r="E35" s="53">
        <v>216.81</v>
      </c>
      <c r="F35" s="53">
        <v>1464.99</v>
      </c>
      <c r="G35" s="53"/>
      <c r="H35" s="53"/>
      <c r="I35" s="53"/>
      <c r="J35" s="53"/>
      <c r="K35" s="53"/>
      <c r="L35" s="53"/>
      <c r="M35" s="53"/>
      <c r="N35" s="53"/>
      <c r="O35" s="54"/>
      <c r="P35" s="54"/>
      <c r="Q35" s="54"/>
      <c r="R35" s="54"/>
      <c r="S35" s="54"/>
      <c r="T35" s="54"/>
      <c r="U35" s="54"/>
      <c r="V35" s="54"/>
      <c r="W35" s="54"/>
      <c r="X35" s="54"/>
      <c r="Y35" s="54"/>
      <c r="Z35" s="54"/>
      <c r="AA35" s="54">
        <f t="shared" si="0"/>
        <v>518.41</v>
      </c>
      <c r="AB35" s="80">
        <f t="shared" si="1"/>
        <v>4132.4579999999996</v>
      </c>
      <c r="AC35" s="112"/>
      <c r="AD35" s="81" t="s">
        <v>139</v>
      </c>
      <c r="AF35" s="12"/>
      <c r="AG35" s="12"/>
      <c r="AH35" s="12"/>
      <c r="AI35" s="12"/>
      <c r="AK35" s="121"/>
      <c r="AL35" s="121"/>
      <c r="AM35" s="121"/>
      <c r="AN35" s="11"/>
    </row>
    <row r="36" spans="1:40" ht="23.45" customHeight="1" x14ac:dyDescent="0.15">
      <c r="B36" s="99" t="s">
        <v>221</v>
      </c>
      <c r="C36" s="53">
        <v>4435.951</v>
      </c>
      <c r="D36" s="53">
        <v>9046.6039999999994</v>
      </c>
      <c r="E36" s="53">
        <v>3713.7559999999999</v>
      </c>
      <c r="F36" s="53">
        <v>6375.4570000000003</v>
      </c>
      <c r="G36" s="53"/>
      <c r="H36" s="53"/>
      <c r="I36" s="53"/>
      <c r="J36" s="53"/>
      <c r="K36" s="53"/>
      <c r="L36" s="53"/>
      <c r="M36" s="53"/>
      <c r="N36" s="53"/>
      <c r="O36" s="54"/>
      <c r="P36" s="54"/>
      <c r="Q36" s="54"/>
      <c r="R36" s="54"/>
      <c r="S36" s="54"/>
      <c r="T36" s="54"/>
      <c r="U36" s="54"/>
      <c r="V36" s="54"/>
      <c r="W36" s="54"/>
      <c r="X36" s="54"/>
      <c r="Y36" s="54"/>
      <c r="Z36" s="54"/>
      <c r="AA36" s="54">
        <f t="shared" si="0"/>
        <v>8149.7070000000003</v>
      </c>
      <c r="AB36" s="80">
        <f t="shared" si="1"/>
        <v>15422.061</v>
      </c>
      <c r="AC36" s="119"/>
      <c r="AD36" s="102" t="s">
        <v>38</v>
      </c>
      <c r="AF36" s="12"/>
      <c r="AG36" s="12"/>
      <c r="AH36" s="12"/>
      <c r="AI36" s="12"/>
      <c r="AK36" s="121"/>
      <c r="AL36" s="121"/>
      <c r="AM36" s="121"/>
      <c r="AN36" s="11"/>
    </row>
    <row r="37" spans="1:40" ht="23.45" customHeight="1" x14ac:dyDescent="0.15">
      <c r="B37" s="95" t="s">
        <v>181</v>
      </c>
      <c r="C37" s="50">
        <v>1165.008</v>
      </c>
      <c r="D37" s="50">
        <v>1192.386</v>
      </c>
      <c r="E37" s="50">
        <v>1035.3790000000001</v>
      </c>
      <c r="F37" s="50">
        <v>1127.0909999999999</v>
      </c>
      <c r="G37" s="50"/>
      <c r="H37" s="50"/>
      <c r="I37" s="50"/>
      <c r="J37" s="50"/>
      <c r="K37" s="50"/>
      <c r="L37" s="50"/>
      <c r="M37" s="50"/>
      <c r="N37" s="50"/>
      <c r="O37" s="51"/>
      <c r="P37" s="51"/>
      <c r="Q37" s="51"/>
      <c r="R37" s="51"/>
      <c r="S37" s="51"/>
      <c r="T37" s="51"/>
      <c r="U37" s="51"/>
      <c r="V37" s="51"/>
      <c r="W37" s="51"/>
      <c r="X37" s="51"/>
      <c r="Y37" s="51"/>
      <c r="Z37" s="51"/>
      <c r="AA37" s="51">
        <f t="shared" si="0"/>
        <v>2200.3870000000002</v>
      </c>
      <c r="AB37" s="83">
        <f t="shared" si="1"/>
        <v>2319.4769999999999</v>
      </c>
      <c r="AC37" s="95" t="s">
        <v>84</v>
      </c>
      <c r="AD37" s="96"/>
      <c r="AF37" s="12"/>
      <c r="AG37" s="12"/>
      <c r="AH37" s="12"/>
      <c r="AI37" s="12"/>
      <c r="AK37" s="121"/>
      <c r="AL37" s="121"/>
      <c r="AM37" s="121"/>
      <c r="AN37" s="11"/>
    </row>
    <row r="38" spans="1:40" ht="23.45" customHeight="1" x14ac:dyDescent="0.15">
      <c r="B38" s="56" t="s">
        <v>175</v>
      </c>
      <c r="C38" s="50">
        <v>58006.994000000006</v>
      </c>
      <c r="D38" s="50">
        <v>29396.1</v>
      </c>
      <c r="E38" s="50">
        <v>44824.508999999998</v>
      </c>
      <c r="F38" s="50">
        <v>20607.143</v>
      </c>
      <c r="G38" s="50"/>
      <c r="H38" s="50"/>
      <c r="I38" s="50"/>
      <c r="J38" s="50"/>
      <c r="K38" s="50"/>
      <c r="L38" s="50"/>
      <c r="M38" s="50"/>
      <c r="N38" s="50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>
        <f t="shared" si="0"/>
        <v>102831.503</v>
      </c>
      <c r="AB38" s="83">
        <f t="shared" si="1"/>
        <v>50003.243000000002</v>
      </c>
      <c r="AC38" s="95" t="s">
        <v>140</v>
      </c>
      <c r="AD38" s="96"/>
      <c r="AF38" s="12"/>
      <c r="AG38" s="12"/>
      <c r="AH38" s="12"/>
      <c r="AI38" s="12"/>
      <c r="AK38" s="121"/>
      <c r="AL38" s="121"/>
      <c r="AM38" s="121"/>
      <c r="AN38" s="11"/>
    </row>
    <row r="39" spans="1:40" ht="23.45" customHeight="1" x14ac:dyDescent="0.15">
      <c r="B39" s="94" t="s">
        <v>222</v>
      </c>
      <c r="C39" s="53">
        <v>1969.604</v>
      </c>
      <c r="D39" s="53">
        <v>2434.232</v>
      </c>
      <c r="E39" s="53">
        <v>1156.748</v>
      </c>
      <c r="F39" s="53">
        <v>1582.2</v>
      </c>
      <c r="G39" s="53"/>
      <c r="H39" s="53"/>
      <c r="I39" s="53"/>
      <c r="J39" s="53"/>
      <c r="K39" s="53"/>
      <c r="L39" s="53"/>
      <c r="M39" s="53"/>
      <c r="N39" s="53"/>
      <c r="O39" s="54"/>
      <c r="P39" s="54"/>
      <c r="Q39" s="54"/>
      <c r="R39" s="54"/>
      <c r="S39" s="54"/>
      <c r="T39" s="54"/>
      <c r="U39" s="54"/>
      <c r="V39" s="54"/>
      <c r="W39" s="54"/>
      <c r="X39" s="54"/>
      <c r="Y39" s="54"/>
      <c r="Z39" s="54"/>
      <c r="AA39" s="54">
        <f t="shared" si="0"/>
        <v>3126.3519999999999</v>
      </c>
      <c r="AB39" s="80">
        <f t="shared" si="1"/>
        <v>4016.4319999999998</v>
      </c>
      <c r="AC39" s="112"/>
      <c r="AD39" s="81" t="s">
        <v>86</v>
      </c>
      <c r="AF39" s="12"/>
      <c r="AG39" s="12"/>
      <c r="AH39" s="12"/>
      <c r="AI39" s="12"/>
      <c r="AK39" s="121"/>
      <c r="AL39" s="121"/>
      <c r="AM39" s="121"/>
      <c r="AN39" s="11"/>
    </row>
    <row r="40" spans="1:40" ht="23.45" customHeight="1" x14ac:dyDescent="0.15">
      <c r="B40" s="94" t="s">
        <v>223</v>
      </c>
      <c r="C40" s="53">
        <v>44959.264999999999</v>
      </c>
      <c r="D40" s="53">
        <v>15610.102999999999</v>
      </c>
      <c r="E40" s="53">
        <v>36036.822</v>
      </c>
      <c r="F40" s="53">
        <v>11887.192999999999</v>
      </c>
      <c r="G40" s="53"/>
      <c r="H40" s="53"/>
      <c r="I40" s="53"/>
      <c r="J40" s="53"/>
      <c r="K40" s="53"/>
      <c r="L40" s="53"/>
      <c r="M40" s="53"/>
      <c r="N40" s="53"/>
      <c r="O40" s="54"/>
      <c r="P40" s="54"/>
      <c r="Q40" s="54"/>
      <c r="R40" s="54"/>
      <c r="S40" s="54"/>
      <c r="T40" s="54"/>
      <c r="U40" s="54"/>
      <c r="V40" s="54"/>
      <c r="W40" s="54"/>
      <c r="X40" s="54"/>
      <c r="Y40" s="54"/>
      <c r="Z40" s="54"/>
      <c r="AA40" s="54">
        <f t="shared" si="0"/>
        <v>80996.087</v>
      </c>
      <c r="AB40" s="80">
        <f t="shared" si="1"/>
        <v>27497.295999999998</v>
      </c>
      <c r="AC40" s="112"/>
      <c r="AD40" s="81" t="s">
        <v>87</v>
      </c>
      <c r="AF40" s="12"/>
      <c r="AG40" s="12"/>
      <c r="AH40" s="12"/>
      <c r="AI40" s="12"/>
      <c r="AK40" s="121"/>
      <c r="AL40" s="121"/>
      <c r="AM40" s="121"/>
      <c r="AN40" s="11"/>
    </row>
    <row r="41" spans="1:40" ht="23.45" customHeight="1" x14ac:dyDescent="0.15">
      <c r="B41" s="94" t="s">
        <v>224</v>
      </c>
      <c r="C41" s="53">
        <v>1535.999</v>
      </c>
      <c r="D41" s="53">
        <v>1251.5519999999999</v>
      </c>
      <c r="E41" s="53">
        <v>931.44799999999998</v>
      </c>
      <c r="F41" s="53">
        <v>679.83500000000004</v>
      </c>
      <c r="G41" s="53"/>
      <c r="H41" s="53"/>
      <c r="I41" s="53"/>
      <c r="J41" s="53"/>
      <c r="K41" s="53"/>
      <c r="L41" s="53"/>
      <c r="M41" s="53"/>
      <c r="N41" s="53"/>
      <c r="O41" s="54"/>
      <c r="P41" s="54"/>
      <c r="Q41" s="54"/>
      <c r="R41" s="54"/>
      <c r="S41" s="54"/>
      <c r="T41" s="54"/>
      <c r="U41" s="54"/>
      <c r="V41" s="54"/>
      <c r="W41" s="54"/>
      <c r="X41" s="54"/>
      <c r="Y41" s="54"/>
      <c r="Z41" s="54"/>
      <c r="AA41" s="54">
        <f t="shared" si="0"/>
        <v>2467.4470000000001</v>
      </c>
      <c r="AB41" s="80">
        <f t="shared" si="1"/>
        <v>1931.3869999999999</v>
      </c>
      <c r="AC41" s="112"/>
      <c r="AD41" s="81" t="s">
        <v>88</v>
      </c>
      <c r="AF41" s="12"/>
      <c r="AG41" s="12"/>
      <c r="AH41" s="12"/>
      <c r="AI41" s="12"/>
      <c r="AK41" s="121"/>
      <c r="AL41" s="121"/>
      <c r="AM41" s="121"/>
      <c r="AN41" s="11"/>
    </row>
    <row r="42" spans="1:40" ht="23.45" customHeight="1" x14ac:dyDescent="0.15">
      <c r="B42" s="94" t="s">
        <v>225</v>
      </c>
      <c r="C42" s="53">
        <v>9542.1260000000002</v>
      </c>
      <c r="D42" s="53">
        <v>10100.213</v>
      </c>
      <c r="E42" s="53">
        <v>6699.491</v>
      </c>
      <c r="F42" s="53">
        <v>6457.915</v>
      </c>
      <c r="G42" s="53"/>
      <c r="H42" s="53"/>
      <c r="I42" s="53"/>
      <c r="J42" s="53"/>
      <c r="K42" s="53"/>
      <c r="L42" s="53"/>
      <c r="M42" s="53"/>
      <c r="N42" s="53"/>
      <c r="O42" s="54"/>
      <c r="P42" s="54"/>
      <c r="Q42" s="54"/>
      <c r="R42" s="54"/>
      <c r="S42" s="54"/>
      <c r="T42" s="54"/>
      <c r="U42" s="54"/>
      <c r="V42" s="54"/>
      <c r="W42" s="54"/>
      <c r="X42" s="54"/>
      <c r="Y42" s="54"/>
      <c r="Z42" s="54"/>
      <c r="AA42" s="54">
        <f t="shared" si="0"/>
        <v>16241.617</v>
      </c>
      <c r="AB42" s="80">
        <f t="shared" si="1"/>
        <v>16558.128000000001</v>
      </c>
      <c r="AC42" s="112"/>
      <c r="AD42" s="81" t="s">
        <v>38</v>
      </c>
      <c r="AF42" s="12"/>
      <c r="AG42" s="12"/>
      <c r="AH42" s="12"/>
      <c r="AI42" s="12"/>
      <c r="AK42" s="121"/>
      <c r="AL42" s="121"/>
      <c r="AM42" s="121"/>
      <c r="AN42" s="11"/>
    </row>
    <row r="43" spans="1:40" ht="23.45" customHeight="1" x14ac:dyDescent="0.15">
      <c r="B43" s="95" t="s">
        <v>176</v>
      </c>
      <c r="C43" s="50">
        <v>11557.172999999999</v>
      </c>
      <c r="D43" s="50">
        <v>10859.056</v>
      </c>
      <c r="E43" s="50">
        <v>7281.9949999999999</v>
      </c>
      <c r="F43" s="50">
        <v>6437.6419999999998</v>
      </c>
      <c r="G43" s="50"/>
      <c r="H43" s="50"/>
      <c r="I43" s="50"/>
      <c r="J43" s="50"/>
      <c r="K43" s="50"/>
      <c r="L43" s="50"/>
      <c r="M43" s="50"/>
      <c r="N43" s="50"/>
      <c r="O43" s="51"/>
      <c r="P43" s="51"/>
      <c r="Q43" s="51"/>
      <c r="R43" s="51"/>
      <c r="S43" s="51"/>
      <c r="T43" s="51"/>
      <c r="U43" s="51"/>
      <c r="V43" s="51"/>
      <c r="W43" s="51"/>
      <c r="X43" s="51"/>
      <c r="Y43" s="51"/>
      <c r="Z43" s="51"/>
      <c r="AA43" s="51">
        <f t="shared" si="0"/>
        <v>18839.167999999998</v>
      </c>
      <c r="AB43" s="83">
        <f t="shared" si="1"/>
        <v>17296.698</v>
      </c>
      <c r="AC43" s="95" t="s">
        <v>141</v>
      </c>
      <c r="AD43" s="96"/>
      <c r="AF43" s="12"/>
      <c r="AG43" s="12"/>
      <c r="AH43" s="12"/>
      <c r="AI43" s="12"/>
      <c r="AK43" s="121"/>
      <c r="AL43" s="121"/>
      <c r="AM43" s="121"/>
      <c r="AN43" s="11"/>
    </row>
    <row r="44" spans="1:40" ht="23.45" customHeight="1" x14ac:dyDescent="0.15">
      <c r="B44" s="95" t="s">
        <v>177</v>
      </c>
      <c r="C44" s="50">
        <v>1736.5139999999999</v>
      </c>
      <c r="D44" s="50">
        <v>1753.289</v>
      </c>
      <c r="E44" s="50">
        <v>1362.971</v>
      </c>
      <c r="F44" s="50">
        <v>1412.9459999999999</v>
      </c>
      <c r="G44" s="50"/>
      <c r="H44" s="50"/>
      <c r="I44" s="50"/>
      <c r="J44" s="50"/>
      <c r="K44" s="50"/>
      <c r="L44" s="50"/>
      <c r="M44" s="50"/>
      <c r="N44" s="50"/>
      <c r="O44" s="51"/>
      <c r="P44" s="51"/>
      <c r="Q44" s="51"/>
      <c r="R44" s="51"/>
      <c r="S44" s="51"/>
      <c r="T44" s="51"/>
      <c r="U44" s="51"/>
      <c r="V44" s="51"/>
      <c r="W44" s="51"/>
      <c r="X44" s="51"/>
      <c r="Y44" s="51"/>
      <c r="Z44" s="51"/>
      <c r="AA44" s="51">
        <f t="shared" si="0"/>
        <v>3099.4849999999997</v>
      </c>
      <c r="AB44" s="83">
        <f t="shared" si="1"/>
        <v>3166.2349999999997</v>
      </c>
      <c r="AC44" s="95" t="s">
        <v>90</v>
      </c>
      <c r="AD44" s="96"/>
      <c r="AF44" s="12"/>
      <c r="AG44" s="12"/>
      <c r="AH44" s="12"/>
      <c r="AI44" s="12"/>
      <c r="AK44" s="121"/>
      <c r="AL44" s="121"/>
      <c r="AM44" s="121"/>
      <c r="AN44" s="11"/>
    </row>
    <row r="45" spans="1:40" ht="23.45" customHeight="1" thickBot="1" x14ac:dyDescent="0.2">
      <c r="B45" s="100" t="s">
        <v>178</v>
      </c>
      <c r="C45" s="50">
        <v>48739.46</v>
      </c>
      <c r="D45" s="50">
        <v>52567.032000000007</v>
      </c>
      <c r="E45" s="50">
        <v>32632.823000000004</v>
      </c>
      <c r="F45" s="50">
        <v>35056.641000000003</v>
      </c>
      <c r="G45" s="50"/>
      <c r="H45" s="50"/>
      <c r="I45" s="50"/>
      <c r="J45" s="50"/>
      <c r="K45" s="50"/>
      <c r="L45" s="50"/>
      <c r="M45" s="50"/>
      <c r="N45" s="50"/>
      <c r="O45" s="51"/>
      <c r="P45" s="51"/>
      <c r="Q45" s="51"/>
      <c r="R45" s="51"/>
      <c r="S45" s="51"/>
      <c r="T45" s="51"/>
      <c r="U45" s="51"/>
      <c r="V45" s="51"/>
      <c r="W45" s="51"/>
      <c r="X45" s="51"/>
      <c r="Y45" s="51"/>
      <c r="Z45" s="51"/>
      <c r="AA45" s="51">
        <f t="shared" si="0"/>
        <v>81372.282999999996</v>
      </c>
      <c r="AB45" s="83">
        <f t="shared" si="1"/>
        <v>87623.67300000001</v>
      </c>
      <c r="AC45" s="100" t="s">
        <v>91</v>
      </c>
      <c r="AD45" s="101"/>
      <c r="AF45" s="12"/>
      <c r="AG45" s="12"/>
      <c r="AH45" s="12"/>
      <c r="AI45" s="12"/>
      <c r="AK45" s="121"/>
      <c r="AL45" s="121"/>
      <c r="AM45" s="121"/>
      <c r="AN45" s="11"/>
    </row>
    <row r="46" spans="1:40" s="16" customFormat="1" ht="23.45" customHeight="1" thickBot="1" x14ac:dyDescent="0.2">
      <c r="B46" s="103" t="s">
        <v>15</v>
      </c>
      <c r="C46" s="104">
        <v>193222.53899999999</v>
      </c>
      <c r="D46" s="104">
        <v>143506.95799999998</v>
      </c>
      <c r="E46" s="104">
        <v>144685.356</v>
      </c>
      <c r="F46" s="104">
        <v>100437.175</v>
      </c>
      <c r="G46" s="105"/>
      <c r="H46" s="105"/>
      <c r="I46" s="105"/>
      <c r="J46" s="105"/>
      <c r="K46" s="105"/>
      <c r="L46" s="105"/>
      <c r="M46" s="105"/>
      <c r="N46" s="105"/>
      <c r="O46" s="106"/>
      <c r="P46" s="106"/>
      <c r="Q46" s="106"/>
      <c r="R46" s="106"/>
      <c r="S46" s="107"/>
      <c r="T46" s="107"/>
      <c r="U46" s="107"/>
      <c r="V46" s="107"/>
      <c r="W46" s="107"/>
      <c r="X46" s="107"/>
      <c r="Y46" s="107"/>
      <c r="Z46" s="107"/>
      <c r="AA46" s="105">
        <f t="shared" si="0"/>
        <v>337907.89500000002</v>
      </c>
      <c r="AB46" s="116">
        <f>+D46+F46+H46+J46+L46+N46+P46+R46+T46+V46+X46+Z46</f>
        <v>243944.13299999997</v>
      </c>
      <c r="AC46" s="171" t="s">
        <v>142</v>
      </c>
      <c r="AD46" s="172"/>
      <c r="AF46" s="18"/>
      <c r="AG46" s="18"/>
      <c r="AH46" s="18"/>
      <c r="AI46" s="18"/>
      <c r="AJ46" s="12"/>
      <c r="AK46" s="121"/>
      <c r="AL46" s="121"/>
      <c r="AM46" s="121"/>
      <c r="AN46" s="11"/>
    </row>
    <row r="47" spans="1:40" x14ac:dyDescent="0.15">
      <c r="AA47" t="s">
        <v>231</v>
      </c>
    </row>
    <row r="48" spans="1:40" x14ac:dyDescent="0.15">
      <c r="AA48" s="2"/>
      <c r="AB48" s="2"/>
    </row>
    <row r="49" spans="3:24" x14ac:dyDescent="0.15"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</row>
  </sheetData>
  <mergeCells count="17">
    <mergeCell ref="AC46:AD46"/>
    <mergeCell ref="K4:L4"/>
    <mergeCell ref="M4:N4"/>
    <mergeCell ref="O4:P4"/>
    <mergeCell ref="Q4:R4"/>
    <mergeCell ref="AA4:AB4"/>
    <mergeCell ref="S4:T4"/>
    <mergeCell ref="U4:V4"/>
    <mergeCell ref="W4:X4"/>
    <mergeCell ref="Y4:Z4"/>
    <mergeCell ref="G4:H4"/>
    <mergeCell ref="I4:J4"/>
    <mergeCell ref="AC4:AD4"/>
    <mergeCell ref="B4:B5"/>
    <mergeCell ref="AC5:AD5"/>
    <mergeCell ref="C4:D4"/>
    <mergeCell ref="E4:F4"/>
  </mergeCells>
  <phoneticPr fontId="2"/>
  <pageMargins left="0.39370078740157483" right="7.874015748031496E-2" top="0.43307086614173229" bottom="0.19685039370078741" header="0.51181102362204722" footer="0.39370078740157483"/>
  <pageSetup paperSize="9" scale="52" orientation="landscape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原材料輸出</vt:lpstr>
      <vt:lpstr>製品輸出</vt:lpstr>
      <vt:lpstr>原材料輸入</vt:lpstr>
      <vt:lpstr>製品輸入</vt:lpstr>
      <vt:lpstr>原材料輸出!Print_Area</vt:lpstr>
      <vt:lpstr>原材料輸入!Print_Area</vt:lpstr>
      <vt:lpstr>製品輸出!Print_Area</vt:lpstr>
      <vt:lpstr>製品輸入!Print_Area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JPIF_04</dc:creator>
  <cp:lastModifiedBy>嘉本 由里香</cp:lastModifiedBy>
  <cp:lastPrinted>2025-02-27T05:02:38Z</cp:lastPrinted>
  <dcterms:created xsi:type="dcterms:W3CDTF">1997-01-08T22:48:59Z</dcterms:created>
  <dcterms:modified xsi:type="dcterms:W3CDTF">2025-03-28T06:35:24Z</dcterms:modified>
</cp:coreProperties>
</file>