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5年\2025年3月\HP資料\"/>
    </mc:Choice>
  </mc:AlternateContent>
  <xr:revisionPtr revIDLastSave="0" documentId="8_{4BAE675D-842D-409F-9640-F57EB9A4FBCC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5" l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6" i="1"/>
  <c r="AA45" i="4"/>
  <c r="AB6" i="1"/>
  <c r="AA15" i="1"/>
  <c r="AA7" i="1"/>
  <c r="AA55" i="1" l="1"/>
  <c r="AA6" i="4" l="1"/>
  <c r="AB21" i="5" l="1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B48" i="5"/>
  <c r="AB37" i="5"/>
  <c r="AB32" i="5"/>
  <c r="AA42" i="4"/>
  <c r="AA38" i="4"/>
  <c r="AA34" i="4"/>
  <c r="AA30" i="4"/>
  <c r="AA26" i="4"/>
  <c r="AA22" i="4"/>
  <c r="AA18" i="4"/>
  <c r="AA14" i="4"/>
  <c r="AA10" i="4"/>
  <c r="AA53" i="1"/>
  <c r="AA50" i="1"/>
  <c r="AA49" i="1"/>
  <c r="AA45" i="1"/>
  <c r="AA41" i="1"/>
  <c r="AA37" i="1"/>
  <c r="AA33" i="1"/>
  <c r="AA29" i="1"/>
  <c r="AA25" i="1"/>
  <c r="AA21" i="1"/>
  <c r="AA17" i="1"/>
  <c r="AA13" i="1"/>
  <c r="AA9" i="1"/>
  <c r="AA27" i="6"/>
  <c r="AB18" i="5"/>
  <c r="AB14" i="5"/>
  <c r="AB10" i="5"/>
  <c r="AB53" i="5"/>
  <c r="AB54" i="5"/>
  <c r="AB6" i="5"/>
  <c r="AB7" i="5"/>
  <c r="AB50" i="1"/>
  <c r="AB52" i="5"/>
  <c r="AB51" i="5"/>
  <c r="AB57" i="5"/>
  <c r="AB56" i="5"/>
  <c r="AB55" i="5"/>
  <c r="AB50" i="5"/>
  <c r="AB49" i="5"/>
  <c r="AB47" i="5"/>
  <c r="AB46" i="5"/>
  <c r="AB45" i="5"/>
  <c r="AB44" i="5"/>
  <c r="AB43" i="5"/>
  <c r="AB42" i="5"/>
  <c r="AB41" i="5"/>
  <c r="AB40" i="5"/>
  <c r="AB39" i="5"/>
  <c r="AB38" i="5"/>
  <c r="AB36" i="5"/>
  <c r="AB35" i="5"/>
  <c r="AB34" i="5"/>
  <c r="AB33" i="5"/>
  <c r="AB31" i="5"/>
  <c r="AB30" i="5"/>
  <c r="AB29" i="5"/>
  <c r="AB28" i="5"/>
  <c r="AB27" i="5"/>
  <c r="AB26" i="5"/>
  <c r="AB25" i="5"/>
  <c r="AB24" i="5"/>
  <c r="AB23" i="5"/>
  <c r="AB22" i="5"/>
  <c r="AB20" i="5"/>
  <c r="AB19" i="5"/>
  <c r="AB17" i="5"/>
  <c r="AB16" i="5"/>
  <c r="AB15" i="5"/>
  <c r="AB13" i="5"/>
  <c r="AB12" i="5"/>
  <c r="AB11" i="5"/>
  <c r="AB9" i="5"/>
  <c r="AB8" i="5"/>
  <c r="AB55" i="1"/>
  <c r="AB54" i="1"/>
  <c r="AA54" i="1"/>
  <c r="AB56" i="1"/>
  <c r="AA56" i="1"/>
  <c r="AB53" i="1"/>
  <c r="AB52" i="1"/>
  <c r="AA52" i="1"/>
  <c r="AB51" i="1"/>
  <c r="AA51" i="1"/>
  <c r="AB49" i="1"/>
  <c r="AB48" i="1"/>
  <c r="AA48" i="1"/>
  <c r="AB47" i="1"/>
  <c r="AA47" i="1"/>
  <c r="AB46" i="1"/>
  <c r="AA46" i="1"/>
  <c r="AB45" i="1"/>
  <c r="AB44" i="1"/>
  <c r="AA44" i="1"/>
  <c r="AB43" i="1"/>
  <c r="AA43" i="1"/>
  <c r="AB42" i="1"/>
  <c r="AA42" i="1"/>
  <c r="AB41" i="1"/>
  <c r="AB40" i="1"/>
  <c r="AA40" i="1"/>
  <c r="AB39" i="1"/>
  <c r="AA39" i="1"/>
  <c r="AB38" i="1"/>
  <c r="AA38" i="1"/>
  <c r="AB37" i="1"/>
  <c r="AB36" i="1"/>
  <c r="AA36" i="1"/>
  <c r="AB35" i="1"/>
  <c r="AA35" i="1"/>
  <c r="AB34" i="1"/>
  <c r="AA34" i="1"/>
  <c r="AB33" i="1"/>
  <c r="AB32" i="1"/>
  <c r="AA32" i="1"/>
  <c r="AB31" i="1"/>
  <c r="AA31" i="1"/>
  <c r="AB30" i="1"/>
  <c r="AA30" i="1"/>
  <c r="AB29" i="1"/>
  <c r="AB28" i="1"/>
  <c r="AA28" i="1"/>
  <c r="AB27" i="1"/>
  <c r="AA27" i="1"/>
  <c r="AB26" i="1"/>
  <c r="AA26" i="1"/>
  <c r="AB25" i="1"/>
  <c r="AB24" i="1"/>
  <c r="AA24" i="1"/>
  <c r="AB23" i="1"/>
  <c r="AA23" i="1"/>
  <c r="AB22" i="1"/>
  <c r="AA22" i="1"/>
  <c r="AB21" i="1"/>
  <c r="AB20" i="1"/>
  <c r="AA20" i="1"/>
  <c r="AB19" i="1"/>
  <c r="AA19" i="1"/>
  <c r="AB18" i="1"/>
  <c r="AA18" i="1"/>
  <c r="AB17" i="1"/>
  <c r="AB16" i="1"/>
  <c r="AA16" i="1"/>
  <c r="AB15" i="1"/>
  <c r="AB14" i="1"/>
  <c r="AA14" i="1"/>
  <c r="AB13" i="1"/>
  <c r="AB12" i="1"/>
  <c r="AA12" i="1"/>
  <c r="AB11" i="1"/>
  <c r="AA11" i="1"/>
  <c r="AB10" i="1"/>
  <c r="AA10" i="1"/>
  <c r="AB9" i="1"/>
  <c r="AB8" i="1"/>
  <c r="AA8" i="1"/>
  <c r="AB7" i="1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<sst xmlns="http://schemas.openxmlformats.org/spreadsheetml/2006/main" count="539" uniqueCount="296">
  <si>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</si>
  <si>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</si>
  <si>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</si>
  <si>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</si>
  <si>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</si>
  <si>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</si>
  <si>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</si>
  <si>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</si>
  <si>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</si>
  <si>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</si>
  <si>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</si>
  <si>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</si>
  <si>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</si>
  <si>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</si>
  <si>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</si>
  <si>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</si>
  <si>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</si>
  <si>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</si>
  <si>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</si>
  <si>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</si>
  <si>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</si>
  <si>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</si>
  <si>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</si>
  <si>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</si>
  <si>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</si>
  <si>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</si>
  <si>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</si>
  <si>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</si>
  <si>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</si>
  <si>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</si>
  <si>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</si>
  <si>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</si>
  <si>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</si>
  <si>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</si>
  <si>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</si>
  <si>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</si>
  <si>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</si>
  <si>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</si>
  <si>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</si>
  <si>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</si>
  <si>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</si>
  <si>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</si>
  <si>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</si>
  <si>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</si>
  <si>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</si>
  <si>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</si>
  <si>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</si>
  <si>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</si>
  <si>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</si>
  <si>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</si>
  <si>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</si>
  <si>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</si>
  <si>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</si>
  <si>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</si>
  <si>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</si>
  <si>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</si>
  <si>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</si>
  <si>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</si>
  <si>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</si>
  <si>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</si>
  <si>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</si>
  <si>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</si>
  <si>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</si>
  <si>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</si>
  <si>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</si>
  <si>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</si>
  <si>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</si>
  <si>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</si>
  <si>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</si>
  <si>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</si>
  <si>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</si>
  <si>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</si>
  <si>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</si>
  <si>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</si>
  <si>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</si>
  <si>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</si>
  <si>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</si>
  <si>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</si>
  <si>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</si>
  <si>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</si>
  <si>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</si>
  <si>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</si>
  <si>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</si>
  <si>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</si>
  <si>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</si>
  <si>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</si>
  <si>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</si>
  <si>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</si>
  <si>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</si>
  <si>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</si>
  <si>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</si>
  <si>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</si>
  <si>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</si>
  <si>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</si>
  <si>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</si>
  <si>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</si>
  <si>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</si>
  <si>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</si>
  <si>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</si>
  <si>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</si>
  <si>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</si>
  <si>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</si>
  <si>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</si>
  <si>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</si>
  <si>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</si>
  <si>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</si>
  <si>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</si>
  <si>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</si>
  <si>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</si>
  <si>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</si>
  <si>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</si>
  <si>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</si>
  <si>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</si>
  <si>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</si>
  <si>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</si>
  <si>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</si>
  <si>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</si>
  <si>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</si>
  <si>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</si>
  <si>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</si>
  <si>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</si>
  <si>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</si>
  <si>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</si>
  <si>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</si>
  <si>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</si>
  <si>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</si>
  <si>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</si>
  <si>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</si>
  <si>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</si>
  <si>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</si>
  <si>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</si>
  <si>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</si>
  <si>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</si>
  <si>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</si>
  <si>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</si>
  <si>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</si>
  <si>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</si>
  <si>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</si>
  <si>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</si>
  <si>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</si>
  <si>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</si>
  <si>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</si>
  <si>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</si>
  <si>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</si>
  <si>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</si>
  <si>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</si>
  <si>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</si>
  <si>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</si>
  <si>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</si>
  <si>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</si>
  <si>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</si>
  <si>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</si>
  <si>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</si>
  <si>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</si>
  <si>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</si>
  <si>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</si>
  <si>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</si>
  <si>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</si>
  <si>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</si>
  <si>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</si>
  <si>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</si>
  <si>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</si>
  <si>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</si>
  <si>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</si>
  <si>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</si>
  <si>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</si>
  <si>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</si>
  <si>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</si>
  <si>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</si>
  <si>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</si>
  <si>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</si>
  <si>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</si>
  <si>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</si>
  <si>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</si>
  <si>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</si>
  <si>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</si>
  <si>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</si>
  <si>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</si>
  <si>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</si>
  <si>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</si>
  <si>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</si>
  <si>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</si>
  <si>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</si>
  <si>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</si>
  <si>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</si>
  <si>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</si>
  <si>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</si>
  <si>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</si>
  <si>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</si>
  <si>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</si>
  <si>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</si>
  <si>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</si>
  <si>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</si>
  <si>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</si>
  <si>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</si>
  <si>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</si>
  <si>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</si>
  <si>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</si>
  <si>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</si>
  <si>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</si>
  <si>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</si>
  <si>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</si>
  <si>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</si>
  <si>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</si>
  <si>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</si>
  <si>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</si>
  <si>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</si>
  <si>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</si>
  <si>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</si>
  <si>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</si>
  <si>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</si>
  <si>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</si>
  <si>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</si>
  <si>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</si>
  <si>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</si>
  <si>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</si>
  <si>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</si>
  <si>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</si>
  <si>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</si>
  <si>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</si>
  <si>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</si>
  <si>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</si>
  <si>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</si>
  <si>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</si>
  <si>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</si>
  <si>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</si>
  <si>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</si>
  <si>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</si>
  <si>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</si>
  <si>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</si>
  <si>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</si>
  <si>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</si>
  <si>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ポリ乳酸</t>
    <rPh sb="3" eb="5">
      <t>ニュウサン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</si>
  <si>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</si>
  <si>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</si>
  <si>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</si>
  <si>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</si>
  <si>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</si>
  <si>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</si>
  <si>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</si>
  <si>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</si>
  <si>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</si>
  <si>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</si>
  <si>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２０２５年 （Ｒ７）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</si>
  <si>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２０２５年 （Ｒ７)　プラスチック製品輸出実績　単位：数量（トン）、金額（百万円）</t>
    <rPh sb="4" eb="5">
      <t>ネン</t>
    </rPh>
    <rPh sb="17" eb="19">
      <t>セイヒン</t>
    </rPh>
    <phoneticPr fontId="2"/>
  </si>
  <si>
    <t>２０２５年 （Ｒ７）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</si>
  <si>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２０２５年 （Ｒ７）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</si>
  <si>
    <t>　フェノール樹脂</t>
  </si>
  <si>
    <t>　ユリア樹脂</t>
  </si>
  <si>
    <t>　メラミン樹脂</t>
  </si>
  <si>
    <t>　アミノ樹脂</t>
  </si>
  <si>
    <t>　アルキド樹脂</t>
  </si>
  <si>
    <t>　不飽和ポリエステル樹脂</t>
  </si>
  <si>
    <t>　エポキシ樹脂</t>
  </si>
  <si>
    <t>　ウレタン樹脂</t>
  </si>
  <si>
    <t>　シリコン樹脂</t>
  </si>
  <si>
    <t>　エチレン重合体（計）</t>
  </si>
  <si>
    <t>　　低密度ポリエチレン</t>
  </si>
  <si>
    <t>　　高密度ポリエチレン</t>
  </si>
  <si>
    <t>　　エチレン・酢ビコポリマー</t>
  </si>
  <si>
    <t>　　その他エチレン共重合体</t>
  </si>
  <si>
    <t>　　バイオポリエチレン</t>
  </si>
  <si>
    <t>　プロピレン重合体（計）</t>
  </si>
  <si>
    <t>　　ポリプロピレン</t>
  </si>
  <si>
    <t>　　その他のポリプロピレンの共重合体</t>
  </si>
  <si>
    <t>　　その他のオレフィン重合体</t>
  </si>
  <si>
    <t>　ポリイソブチレン</t>
  </si>
  <si>
    <t>　スチレン重合体（計）</t>
  </si>
  <si>
    <t>　　ＧＰ・ＨＩ</t>
  </si>
  <si>
    <t>　　ＦＳ</t>
  </si>
  <si>
    <t>　　その他のスチレン重合体</t>
  </si>
  <si>
    <t>　塩化ビニル重合体（計）</t>
  </si>
  <si>
    <t>　　塩化ビニル樹脂</t>
  </si>
  <si>
    <t>　　塩化ビニルコンパウンド</t>
  </si>
  <si>
    <t>　　塩化ビニル・酢ビ共重合体</t>
  </si>
  <si>
    <t>　　その他塩化ビニル共重合体</t>
  </si>
  <si>
    <t>　塩化ビニリデン樹脂</t>
  </si>
  <si>
    <t>　ふっ素樹脂</t>
  </si>
  <si>
    <t>　酢酸ビニル樹脂</t>
  </si>
  <si>
    <t>　ポリビニルアルコール</t>
  </si>
  <si>
    <t>　アクリル重合体（計）</t>
  </si>
  <si>
    <t>　　ポリメタアクリル酸メチル</t>
  </si>
  <si>
    <t>　　その他のアクリル重合体</t>
  </si>
  <si>
    <t>　エーテル重合体（計）</t>
  </si>
  <si>
    <t>　　ポリアセタール</t>
  </si>
  <si>
    <t>　　その他のポリエーテル</t>
  </si>
  <si>
    <t>　ポリカーボネート</t>
  </si>
  <si>
    <t>　ポリアミド</t>
  </si>
  <si>
    <t>　ポリエチレンテレフタレート</t>
  </si>
  <si>
    <t>　ポリ乳酸</t>
    <rPh sb="3" eb="5">
      <t>ニュウサン</t>
    </rPh>
    <phoneticPr fontId="0"/>
  </si>
  <si>
    <t>　その他飽和ポリエステル</t>
    <rPh sb="3" eb="4">
      <t>タ</t>
    </rPh>
    <rPh sb="4" eb="6">
      <t>ホウワ</t>
    </rPh>
    <phoneticPr fontId="0"/>
  </si>
  <si>
    <t>　石油樹脂</t>
  </si>
  <si>
    <t>熱可塑性樹脂　計</t>
  </si>
  <si>
    <t>　その他の樹脂</t>
  </si>
  <si>
    <t>　プラスチックくず</t>
  </si>
  <si>
    <t xml:space="preserve">  　ＡＳ樹脂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</si>
</sst>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8" xfId="0" applyNumberFormat="1" applyFont="1" applyFill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14" fillId="6" borderId="41" xfId="0" applyNumberFormat="1" applyFont="1" applyFill="1" applyBorder="1" applyAlignment="1">
      <alignment horizontal="center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="90" zoomScaleNormal="90" workbookViewId="0"/>
  </sheetViews>
  <sheetFormatPr defaultRowHeight="13.5" x14ac:dyDescent="0.15"/>
  <cols>
    <col min="1" max="1" width="10.625" style="5" customWidth="1"/>
    <col min="2" max="2" width="35.875" style="5" customWidth="1"/>
    <col min="3" max="3" width="8.5" style="5" customWidth="1"/>
    <col min="4" max="11" width="9" style="5"/>
    <col min="12" max="12" width="8.25" style="5" customWidth="1"/>
    <col min="13" max="26" width="9" style="5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243</v>
      </c>
      <c r="E2" s="6"/>
    </row>
    <row r="3" spans="1:35" ht="15" customHeight="1" thickBot="1" x14ac:dyDescent="0.2"/>
    <row r="4" spans="1:35" s="19" customFormat="1" ht="17.25" customHeight="1" x14ac:dyDescent="0.15">
      <c r="B4" s="136" t="s">
        <v>237</v>
      </c>
      <c r="C4" s="133" t="s">
        <v>0</v>
      </c>
      <c r="D4" s="133"/>
      <c r="E4" s="134" t="s">
        <v>1</v>
      </c>
      <c r="F4" s="135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23</v>
      </c>
      <c r="AD4" s="141"/>
      <c r="AF4" s="20"/>
      <c r="AG4" s="20"/>
      <c r="AH4" s="20"/>
      <c r="AI4" s="20"/>
    </row>
    <row r="5" spans="1:35" ht="17.25" customHeight="1" thickBot="1" x14ac:dyDescent="0.2">
      <c r="B5" s="137"/>
      <c r="C5" s="26" t="s">
        <v>143</v>
      </c>
      <c r="D5" s="26" t="s">
        <v>144</v>
      </c>
      <c r="E5" s="27" t="s">
        <v>143</v>
      </c>
      <c r="F5" s="28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42"/>
      <c r="AD5" s="143"/>
    </row>
    <row r="6" spans="1:35" ht="20.100000000000001" customHeight="1" thickTop="1" x14ac:dyDescent="0.15">
      <c r="B6" s="29" t="s">
        <v>145</v>
      </c>
      <c r="C6" s="30">
        <v>2074.8040000000001</v>
      </c>
      <c r="D6" s="31">
        <v>1798.451</v>
      </c>
      <c r="E6" s="44"/>
      <c r="F6" s="30"/>
      <c r="G6" s="30"/>
      <c r="H6" s="31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30">
        <f>+C6+E6+G6+I6+K6+M6+O6+Q6+S6+U6+W6+Y6</f>
        <v>2074.8040000000001</v>
      </c>
      <c r="AB6" s="31">
        <f>+D6+F6+H6+J6+L6+N6+P6+R6+T6+V6+X6+Z6</f>
        <v>1798.451</v>
      </c>
      <c r="AC6" s="122" t="s">
        <v>24</v>
      </c>
      <c r="AD6" s="123"/>
    </row>
    <row r="7" spans="1:35" ht="20.100000000000001" customHeight="1" x14ac:dyDescent="0.15">
      <c r="B7" s="29" t="s">
        <v>146</v>
      </c>
      <c r="C7" s="30">
        <v>75.364000000000004</v>
      </c>
      <c r="D7" s="31">
        <v>37.625</v>
      </c>
      <c r="E7" s="45"/>
      <c r="F7" s="30"/>
      <c r="G7" s="30"/>
      <c r="H7" s="31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30">
        <f>+C7+E7+G7+I7+K7+M7+O7+Q7+S7+U7+W7+Y7</f>
        <v>75.364000000000004</v>
      </c>
      <c r="AB7" s="31">
        <f t="shared" ref="AB7:AB15" si="0">+D7+F7+H7+J7+L7+N7+P7+R7+T7+V7+X7+Z7</f>
        <v>37.625</v>
      </c>
      <c r="AC7" s="124" t="s">
        <v>25</v>
      </c>
      <c r="AD7" s="32"/>
    </row>
    <row r="8" spans="1:35" ht="20.100000000000001" customHeight="1" x14ac:dyDescent="0.15">
      <c r="B8" s="29" t="s">
        <v>147</v>
      </c>
      <c r="C8" s="30">
        <v>375.62299999999999</v>
      </c>
      <c r="D8" s="31">
        <v>218.74100000000001</v>
      </c>
      <c r="E8" s="45"/>
      <c r="F8" s="30"/>
      <c r="G8" s="30"/>
      <c r="H8" s="31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30">
        <f t="shared" ref="AA8:AA14" si="1">+C8+E8+G8+I8+K8+M8+O8+Q8+S8+U8+W8+Y8</f>
        <v>375.62299999999999</v>
      </c>
      <c r="AB8" s="31">
        <f t="shared" si="0"/>
        <v>218.74100000000001</v>
      </c>
      <c r="AC8" s="124" t="s">
        <v>26</v>
      </c>
      <c r="AD8" s="32"/>
    </row>
    <row r="9" spans="1:35" ht="20.100000000000001" customHeight="1" x14ac:dyDescent="0.15">
      <c r="B9" s="29" t="s">
        <v>148</v>
      </c>
      <c r="C9" s="30">
        <v>19249.757999999998</v>
      </c>
      <c r="D9" s="31">
        <v>5169.0110000000004</v>
      </c>
      <c r="E9" s="45"/>
      <c r="F9" s="30"/>
      <c r="G9" s="30"/>
      <c r="H9" s="31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30">
        <f t="shared" si="1"/>
        <v>19249.757999999998</v>
      </c>
      <c r="AB9" s="31">
        <f t="shared" si="0"/>
        <v>5169.0110000000004</v>
      </c>
      <c r="AC9" s="124" t="s">
        <v>27</v>
      </c>
      <c r="AD9" s="32"/>
    </row>
    <row r="10" spans="1:35" ht="20.100000000000001" customHeight="1" x14ac:dyDescent="0.15">
      <c r="B10" s="29" t="s">
        <v>149</v>
      </c>
      <c r="C10" s="30">
        <v>91.936999999999998</v>
      </c>
      <c r="D10" s="31">
        <v>65.072000000000003</v>
      </c>
      <c r="E10" s="45"/>
      <c r="F10" s="30"/>
      <c r="G10" s="30"/>
      <c r="H10" s="31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30">
        <f t="shared" si="1"/>
        <v>91.936999999999998</v>
      </c>
      <c r="AB10" s="31">
        <f t="shared" si="0"/>
        <v>65.072000000000003</v>
      </c>
      <c r="AC10" s="124" t="s">
        <v>28</v>
      </c>
      <c r="AD10" s="32"/>
    </row>
    <row r="11" spans="1:35" ht="20.100000000000001" customHeight="1" x14ac:dyDescent="0.15">
      <c r="B11" s="29" t="s">
        <v>150</v>
      </c>
      <c r="C11" s="30">
        <v>958.65000000000009</v>
      </c>
      <c r="D11" s="31">
        <v>896.98900000000003</v>
      </c>
      <c r="E11" s="45"/>
      <c r="F11" s="30"/>
      <c r="G11" s="30"/>
      <c r="H11" s="31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30">
        <f t="shared" si="1"/>
        <v>958.65000000000009</v>
      </c>
      <c r="AB11" s="31">
        <f t="shared" si="0"/>
        <v>896.98900000000003</v>
      </c>
      <c r="AC11" s="124" t="s">
        <v>29</v>
      </c>
      <c r="AD11" s="32"/>
    </row>
    <row r="12" spans="1:35" ht="20.100000000000001" customHeight="1" x14ac:dyDescent="0.15">
      <c r="B12" s="29" t="s">
        <v>151</v>
      </c>
      <c r="C12" s="30">
        <v>2664.5859999999998</v>
      </c>
      <c r="D12" s="31">
        <v>4799.7669999999998</v>
      </c>
      <c r="E12" s="45"/>
      <c r="F12" s="30"/>
      <c r="G12" s="30"/>
      <c r="H12" s="31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30">
        <f t="shared" si="1"/>
        <v>2664.5859999999998</v>
      </c>
      <c r="AB12" s="31">
        <f t="shared" si="0"/>
        <v>4799.7669999999998</v>
      </c>
      <c r="AC12" s="124" t="s">
        <v>30</v>
      </c>
      <c r="AD12" s="32"/>
    </row>
    <row r="13" spans="1:35" ht="20.100000000000001" customHeight="1" x14ac:dyDescent="0.15">
      <c r="B13" s="29" t="s">
        <v>152</v>
      </c>
      <c r="C13" s="30">
        <v>2252.4290000000001</v>
      </c>
      <c r="D13" s="31">
        <v>2591.8150000000001</v>
      </c>
      <c r="E13" s="45"/>
      <c r="F13" s="30"/>
      <c r="G13" s="30"/>
      <c r="H13" s="31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30">
        <f t="shared" si="1"/>
        <v>2252.4290000000001</v>
      </c>
      <c r="AB13" s="31">
        <f t="shared" si="0"/>
        <v>2591.8150000000001</v>
      </c>
      <c r="AC13" s="124" t="s">
        <v>31</v>
      </c>
      <c r="AD13" s="32"/>
    </row>
    <row r="14" spans="1:35" ht="20.100000000000001" customHeight="1" x14ac:dyDescent="0.15">
      <c r="B14" s="38" t="s">
        <v>239</v>
      </c>
      <c r="C14" s="30">
        <v>3573.2539999999999</v>
      </c>
      <c r="D14" s="31">
        <v>7662.933</v>
      </c>
      <c r="E14" s="45"/>
      <c r="F14" s="30"/>
      <c r="G14" s="30"/>
      <c r="H14" s="31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30">
        <f t="shared" si="1"/>
        <v>3573.2539999999999</v>
      </c>
      <c r="AB14" s="31">
        <f t="shared" si="0"/>
        <v>7662.933</v>
      </c>
      <c r="AC14" s="124" t="s">
        <v>32</v>
      </c>
      <c r="AD14" s="32"/>
    </row>
    <row r="15" spans="1:35" ht="21.95" customHeight="1" x14ac:dyDescent="0.15">
      <c r="B15" s="39" t="s">
        <v>12</v>
      </c>
      <c r="C15" s="40">
        <v>31316.405000000002</v>
      </c>
      <c r="D15" s="41">
        <v>23240.404000000002</v>
      </c>
      <c r="E15" s="49"/>
      <c r="F15" s="40"/>
      <c r="G15" s="40"/>
      <c r="H15" s="41"/>
      <c r="I15" s="49"/>
      <c r="J15" s="49"/>
      <c r="K15" s="49"/>
      <c r="L15" s="49"/>
      <c r="M15" s="49"/>
      <c r="N15" s="49"/>
      <c r="O15" s="49"/>
      <c r="P15" s="49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3">
        <f>+C15+E15+G15+I15+K15+M15+O15+Q15+S15+U15+W15+Y15</f>
        <v>31316.405000000002</v>
      </c>
      <c r="AB15" s="42">
        <f t="shared" si="0"/>
        <v>23240.404000000002</v>
      </c>
      <c r="AC15" s="144" t="s">
        <v>33</v>
      </c>
      <c r="AD15" s="145"/>
    </row>
    <row r="16" spans="1:35" ht="20.100000000000001" customHeight="1" x14ac:dyDescent="0.15">
      <c r="B16" s="29" t="s">
        <v>153</v>
      </c>
      <c r="C16" s="30">
        <v>39244.293000000005</v>
      </c>
      <c r="D16" s="31">
        <v>9160.25</v>
      </c>
      <c r="E16" s="45"/>
      <c r="F16" s="30"/>
      <c r="G16" s="30"/>
      <c r="H16" s="31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30">
        <f t="shared" ref="AA16:AA56" si="2">+C16+E16+G16+I16+K16+M16+O16+Q16+S16+U16+W16+Y16</f>
        <v>39244.293000000005</v>
      </c>
      <c r="AB16" s="31">
        <f t="shared" ref="AB16:AB56" si="3">+D16+F16+H16+J16+L16+N16+P16+R16+T16+V16+X16+Z16</f>
        <v>9160.25</v>
      </c>
      <c r="AC16" s="124" t="s">
        <v>34</v>
      </c>
      <c r="AD16" s="33"/>
    </row>
    <row r="17" spans="2:30" ht="20.100000000000001" customHeight="1" x14ac:dyDescent="0.15">
      <c r="B17" s="34" t="s">
        <v>182</v>
      </c>
      <c r="C17" s="35">
        <v>17564.891</v>
      </c>
      <c r="D17" s="36">
        <v>2734.6239999999998</v>
      </c>
      <c r="E17" s="47"/>
      <c r="F17" s="35"/>
      <c r="G17" s="35"/>
      <c r="H17" s="3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35">
        <f t="shared" si="2"/>
        <v>17564.891</v>
      </c>
      <c r="AB17" s="36">
        <f t="shared" si="3"/>
        <v>2734.6239999999998</v>
      </c>
      <c r="AC17" s="125"/>
      <c r="AD17" s="37" t="s">
        <v>35</v>
      </c>
    </row>
    <row r="18" spans="2:30" ht="20.100000000000001" customHeight="1" x14ac:dyDescent="0.15">
      <c r="B18" s="34" t="s">
        <v>183</v>
      </c>
      <c r="C18" s="35">
        <v>10616.56</v>
      </c>
      <c r="D18" s="36">
        <v>1952.3309999999999</v>
      </c>
      <c r="E18" s="47"/>
      <c r="F18" s="35"/>
      <c r="G18" s="35"/>
      <c r="H18" s="3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35">
        <f t="shared" si="2"/>
        <v>10616.56</v>
      </c>
      <c r="AB18" s="36">
        <f t="shared" si="3"/>
        <v>1952.3309999999999</v>
      </c>
      <c r="AC18" s="125"/>
      <c r="AD18" s="37" t="s">
        <v>36</v>
      </c>
    </row>
    <row r="19" spans="2:30" ht="20.100000000000001" customHeight="1" x14ac:dyDescent="0.15">
      <c r="B19" s="34" t="s">
        <v>184</v>
      </c>
      <c r="C19" s="35">
        <v>3347.1079999999997</v>
      </c>
      <c r="D19" s="36">
        <v>994.44200000000001</v>
      </c>
      <c r="E19" s="47"/>
      <c r="F19" s="35"/>
      <c r="G19" s="35"/>
      <c r="H19" s="3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35">
        <f t="shared" si="2"/>
        <v>3347.1079999999997</v>
      </c>
      <c r="AB19" s="36">
        <f t="shared" si="3"/>
        <v>994.44200000000001</v>
      </c>
      <c r="AC19" s="125"/>
      <c r="AD19" s="37" t="s">
        <v>37</v>
      </c>
    </row>
    <row r="20" spans="2:30" ht="20.100000000000001" customHeight="1" x14ac:dyDescent="0.15">
      <c r="B20" s="34" t="s">
        <v>185</v>
      </c>
      <c r="C20" s="35">
        <v>7715.7340000000004</v>
      </c>
      <c r="D20" s="36">
        <v>3478.8530000000005</v>
      </c>
      <c r="E20" s="47"/>
      <c r="F20" s="35"/>
      <c r="G20" s="35"/>
      <c r="H20" s="36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35">
        <f t="shared" si="2"/>
        <v>7715.7340000000004</v>
      </c>
      <c r="AB20" s="36">
        <f t="shared" si="3"/>
        <v>3478.8530000000005</v>
      </c>
      <c r="AC20" s="125"/>
      <c r="AD20" s="37" t="s">
        <v>38</v>
      </c>
    </row>
    <row r="21" spans="2:30" ht="20.100000000000001" customHeight="1" x14ac:dyDescent="0.15">
      <c r="B21" s="29" t="s">
        <v>154</v>
      </c>
      <c r="C21" s="30">
        <v>34252.172999999995</v>
      </c>
      <c r="D21" s="31">
        <v>7579.244999999999</v>
      </c>
      <c r="E21" s="45"/>
      <c r="F21" s="30"/>
      <c r="G21" s="30"/>
      <c r="H21" s="31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30">
        <f t="shared" si="2"/>
        <v>34252.172999999995</v>
      </c>
      <c r="AB21" s="31">
        <f t="shared" si="3"/>
        <v>7579.244999999999</v>
      </c>
      <c r="AC21" s="124" t="s">
        <v>39</v>
      </c>
      <c r="AD21" s="33"/>
    </row>
    <row r="22" spans="2:30" ht="20.100000000000001" customHeight="1" x14ac:dyDescent="0.15">
      <c r="B22" s="34" t="s">
        <v>186</v>
      </c>
      <c r="C22" s="35">
        <v>25105.1</v>
      </c>
      <c r="D22" s="36">
        <v>3002.3389999999999</v>
      </c>
      <c r="E22" s="47"/>
      <c r="F22" s="35"/>
      <c r="G22" s="35"/>
      <c r="H22" s="3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35">
        <f t="shared" si="2"/>
        <v>25105.1</v>
      </c>
      <c r="AB22" s="36">
        <f t="shared" si="3"/>
        <v>3002.3389999999999</v>
      </c>
      <c r="AC22" s="125"/>
      <c r="AD22" s="37" t="s">
        <v>40</v>
      </c>
    </row>
    <row r="23" spans="2:30" ht="20.100000000000001" customHeight="1" x14ac:dyDescent="0.15">
      <c r="B23" s="34" t="s">
        <v>187</v>
      </c>
      <c r="C23" s="35">
        <v>6265.8360000000002</v>
      </c>
      <c r="D23" s="36">
        <v>2245.319</v>
      </c>
      <c r="E23" s="47"/>
      <c r="F23" s="35"/>
      <c r="G23" s="35"/>
      <c r="H23" s="3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35">
        <f t="shared" si="2"/>
        <v>6265.8360000000002</v>
      </c>
      <c r="AB23" s="36">
        <f t="shared" si="3"/>
        <v>2245.319</v>
      </c>
      <c r="AC23" s="125"/>
      <c r="AD23" s="37" t="s">
        <v>41</v>
      </c>
    </row>
    <row r="24" spans="2:30" ht="20.100000000000001" customHeight="1" x14ac:dyDescent="0.15">
      <c r="B24" s="34" t="s">
        <v>188</v>
      </c>
      <c r="C24" s="35">
        <v>2881.2370000000001</v>
      </c>
      <c r="D24" s="36">
        <v>2331.587</v>
      </c>
      <c r="E24" s="47"/>
      <c r="F24" s="35"/>
      <c r="G24" s="35"/>
      <c r="H24" s="3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5">
        <f t="shared" si="2"/>
        <v>2881.2370000000001</v>
      </c>
      <c r="AB24" s="36">
        <f t="shared" si="3"/>
        <v>2331.587</v>
      </c>
      <c r="AC24" s="125"/>
      <c r="AD24" s="37" t="s">
        <v>42</v>
      </c>
    </row>
    <row r="25" spans="2:30" ht="20.100000000000001" customHeight="1" x14ac:dyDescent="0.15">
      <c r="B25" s="29" t="s">
        <v>155</v>
      </c>
      <c r="C25" s="30">
        <v>1375.798</v>
      </c>
      <c r="D25" s="31">
        <v>534.38599999999997</v>
      </c>
      <c r="E25" s="45"/>
      <c r="F25" s="30"/>
      <c r="G25" s="30"/>
      <c r="H25" s="31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30">
        <f t="shared" si="2"/>
        <v>1375.798</v>
      </c>
      <c r="AB25" s="31">
        <f t="shared" si="3"/>
        <v>534.38599999999997</v>
      </c>
      <c r="AC25" s="124" t="s">
        <v>43</v>
      </c>
      <c r="AD25" s="33"/>
    </row>
    <row r="26" spans="2:30" ht="20.100000000000001" customHeight="1" x14ac:dyDescent="0.15">
      <c r="B26" s="29" t="s">
        <v>156</v>
      </c>
      <c r="C26" s="30">
        <v>19618.093000000001</v>
      </c>
      <c r="D26" s="31">
        <v>5737.59</v>
      </c>
      <c r="E26" s="45"/>
      <c r="F26" s="30"/>
      <c r="G26" s="30"/>
      <c r="H26" s="31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30">
        <f t="shared" si="2"/>
        <v>19618.093000000001</v>
      </c>
      <c r="AB26" s="31">
        <f t="shared" si="3"/>
        <v>5737.59</v>
      </c>
      <c r="AC26" s="124" t="s">
        <v>44</v>
      </c>
      <c r="AD26" s="33"/>
    </row>
    <row r="27" spans="2:30" ht="20.100000000000001" customHeight="1" x14ac:dyDescent="0.15">
      <c r="B27" s="34" t="s">
        <v>189</v>
      </c>
      <c r="C27" s="35">
        <v>6423.1369999999997</v>
      </c>
      <c r="D27" s="36">
        <v>1208.7800000000002</v>
      </c>
      <c r="E27" s="47"/>
      <c r="F27" s="35"/>
      <c r="G27" s="35"/>
      <c r="H27" s="3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35">
        <f t="shared" si="2"/>
        <v>6423.1369999999997</v>
      </c>
      <c r="AB27" s="36">
        <f t="shared" si="3"/>
        <v>1208.7800000000002</v>
      </c>
      <c r="AC27" s="125"/>
      <c r="AD27" s="37" t="s">
        <v>45</v>
      </c>
    </row>
    <row r="28" spans="2:30" ht="20.100000000000001" customHeight="1" x14ac:dyDescent="0.15">
      <c r="B28" s="34" t="s">
        <v>190</v>
      </c>
      <c r="C28" s="35">
        <v>564.82500000000005</v>
      </c>
      <c r="D28" s="36">
        <v>104.39100000000001</v>
      </c>
      <c r="E28" s="47"/>
      <c r="F28" s="35"/>
      <c r="G28" s="35"/>
      <c r="H28" s="3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35">
        <f t="shared" si="2"/>
        <v>564.82500000000005</v>
      </c>
      <c r="AB28" s="36">
        <f t="shared" si="3"/>
        <v>104.39100000000001</v>
      </c>
      <c r="AC28" s="125"/>
      <c r="AD28" s="37" t="s">
        <v>46</v>
      </c>
    </row>
    <row r="29" spans="2:30" ht="20.100000000000001" customHeight="1" x14ac:dyDescent="0.15">
      <c r="B29" s="34" t="s">
        <v>191</v>
      </c>
      <c r="C29" s="35">
        <v>7000.3040000000001</v>
      </c>
      <c r="D29" s="36">
        <v>2920.8510000000001</v>
      </c>
      <c r="E29" s="47"/>
      <c r="F29" s="35"/>
      <c r="G29" s="35"/>
      <c r="H29" s="36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5">
        <f t="shared" si="2"/>
        <v>7000.3040000000001</v>
      </c>
      <c r="AB29" s="36">
        <f t="shared" si="3"/>
        <v>2920.8510000000001</v>
      </c>
      <c r="AC29" s="125"/>
      <c r="AD29" s="37" t="s">
        <v>38</v>
      </c>
    </row>
    <row r="30" spans="2:30" ht="20.100000000000001" customHeight="1" x14ac:dyDescent="0.15">
      <c r="B30" s="61" t="s">
        <v>240</v>
      </c>
      <c r="C30" s="35">
        <v>1414.913</v>
      </c>
      <c r="D30" s="36">
        <v>419.27100000000002</v>
      </c>
      <c r="E30" s="47"/>
      <c r="F30" s="35"/>
      <c r="G30" s="35"/>
      <c r="H30" s="3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35">
        <f t="shared" si="2"/>
        <v>1414.913</v>
      </c>
      <c r="AB30" s="36">
        <f t="shared" si="3"/>
        <v>419.27100000000002</v>
      </c>
      <c r="AC30" s="125"/>
      <c r="AD30" s="37" t="s">
        <v>47</v>
      </c>
    </row>
    <row r="31" spans="2:30" ht="20.100000000000001" customHeight="1" x14ac:dyDescent="0.15">
      <c r="B31" s="61" t="s">
        <v>241</v>
      </c>
      <c r="C31" s="35">
        <v>4214.9139999999998</v>
      </c>
      <c r="D31" s="36">
        <v>1084.297</v>
      </c>
      <c r="E31" s="47"/>
      <c r="F31" s="35"/>
      <c r="G31" s="35"/>
      <c r="H31" s="3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35">
        <f t="shared" si="2"/>
        <v>4214.9139999999998</v>
      </c>
      <c r="AB31" s="36">
        <f t="shared" si="3"/>
        <v>1084.297</v>
      </c>
      <c r="AC31" s="125"/>
      <c r="AD31" s="37" t="s">
        <v>48</v>
      </c>
    </row>
    <row r="32" spans="2:30" ht="20.100000000000001" customHeight="1" x14ac:dyDescent="0.15">
      <c r="B32" s="29" t="s">
        <v>157</v>
      </c>
      <c r="C32" s="30">
        <v>47857.752</v>
      </c>
      <c r="D32" s="31">
        <v>6325.5060000000003</v>
      </c>
      <c r="E32" s="45"/>
      <c r="F32" s="30"/>
      <c r="G32" s="30"/>
      <c r="H32" s="31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30">
        <f t="shared" si="2"/>
        <v>47857.752</v>
      </c>
      <c r="AB32" s="31">
        <f t="shared" si="3"/>
        <v>6325.5060000000003</v>
      </c>
      <c r="AC32" s="124" t="s">
        <v>49</v>
      </c>
      <c r="AD32" s="33"/>
    </row>
    <row r="33" spans="2:30" ht="20.100000000000001" customHeight="1" x14ac:dyDescent="0.15">
      <c r="B33" s="34" t="s">
        <v>192</v>
      </c>
      <c r="C33" s="35">
        <v>45586.741000000002</v>
      </c>
      <c r="D33" s="36">
        <v>5410.7430000000004</v>
      </c>
      <c r="E33" s="47"/>
      <c r="F33" s="35"/>
      <c r="G33" s="35"/>
      <c r="H33" s="3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35">
        <f t="shared" si="2"/>
        <v>45586.741000000002</v>
      </c>
      <c r="AB33" s="36">
        <f t="shared" si="3"/>
        <v>5410.7430000000004</v>
      </c>
      <c r="AC33" s="125"/>
      <c r="AD33" s="37" t="s">
        <v>50</v>
      </c>
    </row>
    <row r="34" spans="2:30" ht="20.100000000000001" customHeight="1" x14ac:dyDescent="0.15">
      <c r="B34" s="34" t="s">
        <v>193</v>
      </c>
      <c r="C34" s="35">
        <v>518.83199999999999</v>
      </c>
      <c r="D34" s="36">
        <v>191.77199999999999</v>
      </c>
      <c r="E34" s="47"/>
      <c r="F34" s="35"/>
      <c r="G34" s="35"/>
      <c r="H34" s="3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35">
        <f t="shared" si="2"/>
        <v>518.83199999999999</v>
      </c>
      <c r="AB34" s="36">
        <f t="shared" si="3"/>
        <v>191.77199999999999</v>
      </c>
      <c r="AC34" s="125"/>
      <c r="AD34" s="37" t="s">
        <v>51</v>
      </c>
    </row>
    <row r="35" spans="2:30" ht="20.100000000000001" customHeight="1" x14ac:dyDescent="0.15">
      <c r="B35" s="34" t="s">
        <v>194</v>
      </c>
      <c r="C35" s="35">
        <v>1464.7</v>
      </c>
      <c r="D35" s="36">
        <v>584.87800000000004</v>
      </c>
      <c r="E35" s="47"/>
      <c r="F35" s="35"/>
      <c r="G35" s="35"/>
      <c r="H35" s="3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35">
        <f t="shared" si="2"/>
        <v>1464.7</v>
      </c>
      <c r="AB35" s="36">
        <f t="shared" si="3"/>
        <v>584.87800000000004</v>
      </c>
      <c r="AC35" s="125"/>
      <c r="AD35" s="37" t="s">
        <v>52</v>
      </c>
    </row>
    <row r="36" spans="2:30" ht="20.100000000000001" customHeight="1" x14ac:dyDescent="0.15">
      <c r="B36" s="34" t="s">
        <v>195</v>
      </c>
      <c r="C36" s="35">
        <v>287.47899999999998</v>
      </c>
      <c r="D36" s="36">
        <v>138.113</v>
      </c>
      <c r="E36" s="47"/>
      <c r="F36" s="35"/>
      <c r="G36" s="35"/>
      <c r="H36" s="36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35">
        <f t="shared" si="2"/>
        <v>287.47899999999998</v>
      </c>
      <c r="AB36" s="36">
        <f t="shared" si="3"/>
        <v>138.113</v>
      </c>
      <c r="AC36" s="125"/>
      <c r="AD36" s="37" t="s">
        <v>38</v>
      </c>
    </row>
    <row r="37" spans="2:30" ht="20.100000000000001" customHeight="1" x14ac:dyDescent="0.15">
      <c r="B37" s="29" t="s">
        <v>158</v>
      </c>
      <c r="C37" s="30">
        <v>844.28899999999999</v>
      </c>
      <c r="D37" s="31">
        <v>365.04899999999998</v>
      </c>
      <c r="E37" s="45"/>
      <c r="F37" s="30"/>
      <c r="G37" s="30"/>
      <c r="H37" s="31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30">
        <f t="shared" si="2"/>
        <v>844.28899999999999</v>
      </c>
      <c r="AB37" s="31">
        <f t="shared" si="3"/>
        <v>365.04899999999998</v>
      </c>
      <c r="AC37" s="124" t="s">
        <v>53</v>
      </c>
      <c r="AD37" s="33"/>
    </row>
    <row r="38" spans="2:30" ht="20.100000000000001" customHeight="1" x14ac:dyDescent="0.15">
      <c r="B38" s="29" t="s">
        <v>159</v>
      </c>
      <c r="C38" s="30">
        <v>1193.547</v>
      </c>
      <c r="D38" s="31">
        <v>5067.1220000000003</v>
      </c>
      <c r="E38" s="45"/>
      <c r="F38" s="30"/>
      <c r="G38" s="30"/>
      <c r="H38" s="31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30">
        <f t="shared" si="2"/>
        <v>1193.547</v>
      </c>
      <c r="AB38" s="31">
        <f t="shared" si="3"/>
        <v>5067.1220000000003</v>
      </c>
      <c r="AC38" s="124" t="s">
        <v>54</v>
      </c>
      <c r="AD38" s="33"/>
    </row>
    <row r="39" spans="2:30" ht="20.100000000000001" customHeight="1" x14ac:dyDescent="0.15">
      <c r="B39" s="29" t="s">
        <v>180</v>
      </c>
      <c r="C39" s="30">
        <v>52.783999999999999</v>
      </c>
      <c r="D39" s="31">
        <v>16.836000000000002</v>
      </c>
      <c r="E39" s="45"/>
      <c r="F39" s="30"/>
      <c r="G39" s="30"/>
      <c r="H39" s="31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30">
        <f t="shared" si="2"/>
        <v>52.783999999999999</v>
      </c>
      <c r="AB39" s="31">
        <f t="shared" si="3"/>
        <v>16.836000000000002</v>
      </c>
      <c r="AC39" s="124" t="s">
        <v>55</v>
      </c>
      <c r="AD39" s="33"/>
    </row>
    <row r="40" spans="2:30" ht="20.100000000000001" customHeight="1" x14ac:dyDescent="0.15">
      <c r="B40" s="29" t="s">
        <v>160</v>
      </c>
      <c r="C40" s="30">
        <v>4695.0889999999999</v>
      </c>
      <c r="D40" s="31">
        <v>2288.7049999999999</v>
      </c>
      <c r="E40" s="45"/>
      <c r="F40" s="30"/>
      <c r="G40" s="30"/>
      <c r="H40" s="31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30">
        <f t="shared" si="2"/>
        <v>4695.0889999999999</v>
      </c>
      <c r="AB40" s="31">
        <f t="shared" si="3"/>
        <v>2288.7049999999999</v>
      </c>
      <c r="AC40" s="124" t="s">
        <v>56</v>
      </c>
      <c r="AD40" s="33"/>
    </row>
    <row r="41" spans="2:30" ht="20.100000000000001" customHeight="1" x14ac:dyDescent="0.15">
      <c r="B41" s="29" t="s">
        <v>161</v>
      </c>
      <c r="C41" s="30">
        <v>29417.055</v>
      </c>
      <c r="D41" s="31">
        <v>12255.188999999998</v>
      </c>
      <c r="E41" s="45"/>
      <c r="F41" s="30"/>
      <c r="G41" s="30"/>
      <c r="H41" s="31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30">
        <f t="shared" si="2"/>
        <v>29417.055</v>
      </c>
      <c r="AB41" s="31">
        <f t="shared" si="3"/>
        <v>12255.188999999998</v>
      </c>
      <c r="AC41" s="124" t="s">
        <v>57</v>
      </c>
      <c r="AD41" s="33"/>
    </row>
    <row r="42" spans="2:30" ht="20.100000000000001" customHeight="1" x14ac:dyDescent="0.15">
      <c r="B42" s="34" t="s">
        <v>196</v>
      </c>
      <c r="C42" s="35">
        <v>3030.7759999999998</v>
      </c>
      <c r="D42" s="36">
        <v>1407.979</v>
      </c>
      <c r="E42" s="47"/>
      <c r="F42" s="35"/>
      <c r="G42" s="35"/>
      <c r="H42" s="3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35">
        <f t="shared" si="2"/>
        <v>3030.7759999999998</v>
      </c>
      <c r="AB42" s="36">
        <f t="shared" si="3"/>
        <v>1407.979</v>
      </c>
      <c r="AC42" s="125"/>
      <c r="AD42" s="37" t="s">
        <v>58</v>
      </c>
    </row>
    <row r="43" spans="2:30" ht="20.100000000000001" customHeight="1" x14ac:dyDescent="0.15">
      <c r="B43" s="34" t="s">
        <v>197</v>
      </c>
      <c r="C43" s="35">
        <v>26386.279000000002</v>
      </c>
      <c r="D43" s="36">
        <v>10847.21</v>
      </c>
      <c r="E43" s="47"/>
      <c r="F43" s="35"/>
      <c r="G43" s="35"/>
      <c r="H43" s="3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35">
        <f t="shared" si="2"/>
        <v>26386.279000000002</v>
      </c>
      <c r="AB43" s="36">
        <f t="shared" si="3"/>
        <v>10847.21</v>
      </c>
      <c r="AC43" s="125"/>
      <c r="AD43" s="37" t="s">
        <v>38</v>
      </c>
    </row>
    <row r="44" spans="2:30" ht="20.100000000000001" customHeight="1" x14ac:dyDescent="0.15">
      <c r="B44" s="29" t="s">
        <v>162</v>
      </c>
      <c r="C44" s="30">
        <v>9776.1719999999987</v>
      </c>
      <c r="D44" s="31">
        <v>7541.6239999999998</v>
      </c>
      <c r="E44" s="45"/>
      <c r="F44" s="30"/>
      <c r="G44" s="30"/>
      <c r="H44" s="31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30">
        <f t="shared" si="2"/>
        <v>9776.1719999999987</v>
      </c>
      <c r="AB44" s="31">
        <f t="shared" si="3"/>
        <v>7541.6239999999998</v>
      </c>
      <c r="AC44" s="124" t="s">
        <v>59</v>
      </c>
      <c r="AD44" s="33"/>
    </row>
    <row r="45" spans="2:30" ht="20.100000000000001" customHeight="1" x14ac:dyDescent="0.15">
      <c r="B45" s="34" t="s">
        <v>198</v>
      </c>
      <c r="C45" s="35">
        <v>5628.8519999999999</v>
      </c>
      <c r="D45" s="36">
        <v>2099.614</v>
      </c>
      <c r="E45" s="47"/>
      <c r="F45" s="35"/>
      <c r="G45" s="35"/>
      <c r="H45" s="3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35">
        <f t="shared" si="2"/>
        <v>5628.8519999999999</v>
      </c>
      <c r="AB45" s="36">
        <f t="shared" si="3"/>
        <v>2099.614</v>
      </c>
      <c r="AC45" s="125"/>
      <c r="AD45" s="37" t="s">
        <v>60</v>
      </c>
    </row>
    <row r="46" spans="2:30" ht="20.100000000000001" customHeight="1" x14ac:dyDescent="0.15">
      <c r="B46" s="34" t="s">
        <v>199</v>
      </c>
      <c r="C46" s="35">
        <v>4147.32</v>
      </c>
      <c r="D46" s="36">
        <v>5442.01</v>
      </c>
      <c r="E46" s="47"/>
      <c r="F46" s="35"/>
      <c r="G46" s="35"/>
      <c r="H46" s="3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35">
        <f t="shared" si="2"/>
        <v>4147.32</v>
      </c>
      <c r="AB46" s="36">
        <f t="shared" si="3"/>
        <v>5442.01</v>
      </c>
      <c r="AC46" s="125"/>
      <c r="AD46" s="37" t="s">
        <v>61</v>
      </c>
    </row>
    <row r="47" spans="2:30" ht="20.100000000000001" customHeight="1" x14ac:dyDescent="0.15">
      <c r="B47" s="29" t="s">
        <v>163</v>
      </c>
      <c r="C47" s="30">
        <v>7552.3320000000003</v>
      </c>
      <c r="D47" s="31">
        <v>5676.4669999999996</v>
      </c>
      <c r="E47" s="45"/>
      <c r="F47" s="30"/>
      <c r="G47" s="30"/>
      <c r="H47" s="31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30">
        <f t="shared" si="2"/>
        <v>7552.3320000000003</v>
      </c>
      <c r="AB47" s="31">
        <f t="shared" si="3"/>
        <v>5676.4669999999996</v>
      </c>
      <c r="AC47" s="124" t="s">
        <v>62</v>
      </c>
      <c r="AD47" s="33"/>
    </row>
    <row r="48" spans="2:30" ht="20.100000000000001" customHeight="1" x14ac:dyDescent="0.15">
      <c r="B48" s="29" t="s">
        <v>164</v>
      </c>
      <c r="C48" s="30">
        <v>5267.4210000000003</v>
      </c>
      <c r="D48" s="31">
        <v>4634.5720000000001</v>
      </c>
      <c r="E48" s="45"/>
      <c r="F48" s="30"/>
      <c r="G48" s="30"/>
      <c r="H48" s="31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30">
        <f t="shared" si="2"/>
        <v>5267.4210000000003</v>
      </c>
      <c r="AB48" s="31">
        <f t="shared" si="3"/>
        <v>4634.5720000000001</v>
      </c>
      <c r="AC48" s="124" t="s">
        <v>63</v>
      </c>
      <c r="AD48" s="33"/>
    </row>
    <row r="49" spans="1:35" ht="20.100000000000001" customHeight="1" x14ac:dyDescent="0.15">
      <c r="B49" s="29" t="s">
        <v>165</v>
      </c>
      <c r="C49" s="30">
        <v>13861.125</v>
      </c>
      <c r="D49" s="31">
        <v>2040.8869999999999</v>
      </c>
      <c r="E49" s="45"/>
      <c r="F49" s="30"/>
      <c r="G49" s="30"/>
      <c r="H49" s="31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30">
        <f t="shared" si="2"/>
        <v>13861.125</v>
      </c>
      <c r="AB49" s="31">
        <f t="shared" si="3"/>
        <v>2040.8869999999999</v>
      </c>
      <c r="AC49" s="124" t="s">
        <v>64</v>
      </c>
      <c r="AD49" s="33"/>
    </row>
    <row r="50" spans="1:35" ht="20.100000000000001" customHeight="1" x14ac:dyDescent="0.15">
      <c r="A50" s="1"/>
      <c r="B50" s="38" t="s">
        <v>232</v>
      </c>
      <c r="C50" s="30">
        <v>18.349</v>
      </c>
      <c r="D50" s="31">
        <v>23.344000000000001</v>
      </c>
      <c r="E50" s="45"/>
      <c r="F50" s="30"/>
      <c r="G50" s="30"/>
      <c r="H50" s="31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30">
        <f>+C50+E50+G50+I50+K50+M50+O50+Q50+S50+U50+W50+Y50</f>
        <v>18.349</v>
      </c>
      <c r="AB50" s="31">
        <f>+D50+F50+H50+J50+L50+N50+P50+R50+T50+V50+X50+Z50</f>
        <v>23.344000000000001</v>
      </c>
      <c r="AC50" s="124" t="s">
        <v>235</v>
      </c>
      <c r="AD50" s="33"/>
    </row>
    <row r="51" spans="1:35" ht="20.100000000000001" customHeight="1" x14ac:dyDescent="0.15">
      <c r="B51" s="29" t="s">
        <v>166</v>
      </c>
      <c r="C51" s="30">
        <v>7685.0039999999999</v>
      </c>
      <c r="D51" s="31">
        <v>6857.3720000000003</v>
      </c>
      <c r="E51" s="45"/>
      <c r="F51" s="30"/>
      <c r="G51" s="30"/>
      <c r="H51" s="31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30">
        <f t="shared" si="2"/>
        <v>7685.0039999999999</v>
      </c>
      <c r="AB51" s="31">
        <f t="shared" si="3"/>
        <v>6857.3720000000003</v>
      </c>
      <c r="AC51" s="124" t="s">
        <v>236</v>
      </c>
      <c r="AD51" s="33"/>
    </row>
    <row r="52" spans="1:35" ht="20.100000000000001" customHeight="1" x14ac:dyDescent="0.15">
      <c r="B52" s="29" t="s">
        <v>167</v>
      </c>
      <c r="C52" s="30">
        <v>2555.5899999999997</v>
      </c>
      <c r="D52" s="31">
        <v>1088.0349999999999</v>
      </c>
      <c r="E52" s="45"/>
      <c r="F52" s="30"/>
      <c r="G52" s="30"/>
      <c r="H52" s="31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30">
        <f t="shared" si="2"/>
        <v>2555.5899999999997</v>
      </c>
      <c r="AB52" s="31">
        <f t="shared" si="3"/>
        <v>1088.0349999999999</v>
      </c>
      <c r="AC52" s="124" t="s">
        <v>65</v>
      </c>
      <c r="AD52" s="33"/>
    </row>
    <row r="53" spans="1:35" s="14" customFormat="1" ht="21.95" customHeight="1" x14ac:dyDescent="0.15">
      <c r="B53" s="39" t="s">
        <v>22</v>
      </c>
      <c r="C53" s="40">
        <v>225266.86599999995</v>
      </c>
      <c r="D53" s="41">
        <v>77192.179000000004</v>
      </c>
      <c r="E53" s="49"/>
      <c r="F53" s="40"/>
      <c r="G53" s="40"/>
      <c r="H53" s="41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0">
        <f t="shared" si="2"/>
        <v>225266.86599999995</v>
      </c>
      <c r="AB53" s="41">
        <f t="shared" si="3"/>
        <v>77192.179000000004</v>
      </c>
      <c r="AC53" s="146" t="s">
        <v>66</v>
      </c>
      <c r="AD53" s="147"/>
      <c r="AF53" s="15"/>
      <c r="AG53" s="15"/>
      <c r="AH53" s="13"/>
      <c r="AI53" s="13"/>
    </row>
    <row r="54" spans="1:35" ht="20.100000000000001" customHeight="1" x14ac:dyDescent="0.15">
      <c r="B54" s="29" t="s">
        <v>168</v>
      </c>
      <c r="C54" s="30">
        <v>14042.27</v>
      </c>
      <c r="D54" s="31">
        <v>15989.724999999999</v>
      </c>
      <c r="E54" s="45"/>
      <c r="F54" s="30"/>
      <c r="G54" s="30"/>
      <c r="H54" s="31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30">
        <f t="shared" si="2"/>
        <v>14042.27</v>
      </c>
      <c r="AB54" s="31">
        <f t="shared" si="3"/>
        <v>15989.724999999999</v>
      </c>
      <c r="AC54" s="124" t="s">
        <v>68</v>
      </c>
      <c r="AD54" s="33"/>
    </row>
    <row r="55" spans="1:35" s="14" customFormat="1" ht="21.95" customHeight="1" x14ac:dyDescent="0.15">
      <c r="B55" s="39" t="s">
        <v>13</v>
      </c>
      <c r="C55" s="40">
        <v>270625.54099999997</v>
      </c>
      <c r="D55" s="41">
        <v>116422.30800000002</v>
      </c>
      <c r="E55" s="49"/>
      <c r="F55" s="40"/>
      <c r="G55" s="40"/>
      <c r="H55" s="41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0">
        <f>+C55+E55+G55+I55+K55+M55+O55+Q55+S55+U55+W55+Y55</f>
        <v>270625.54099999997</v>
      </c>
      <c r="AB55" s="41">
        <f t="shared" si="3"/>
        <v>116422.30800000002</v>
      </c>
      <c r="AC55" s="138" t="s">
        <v>69</v>
      </c>
      <c r="AD55" s="139"/>
      <c r="AF55" s="15"/>
      <c r="AG55" s="15"/>
      <c r="AH55" s="13"/>
      <c r="AI55" s="13"/>
    </row>
    <row r="56" spans="1:35" ht="20.100000000000001" customHeight="1" thickBot="1" x14ac:dyDescent="0.2">
      <c r="B56" s="25" t="s">
        <v>169</v>
      </c>
      <c r="C56" s="22">
        <v>41103.599999999999</v>
      </c>
      <c r="D56" s="21">
        <v>2908.36</v>
      </c>
      <c r="E56" s="48"/>
      <c r="F56" s="22"/>
      <c r="G56" s="22"/>
      <c r="H56" s="21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22">
        <f t="shared" si="2"/>
        <v>41103.599999999999</v>
      </c>
      <c r="AB56" s="21">
        <f t="shared" si="3"/>
        <v>2908.36</v>
      </c>
      <c r="AC56" s="126" t="s">
        <v>67</v>
      </c>
      <c r="AD56" s="24"/>
    </row>
    <row r="57" spans="1:35" x14ac:dyDescent="0.15">
      <c r="B57" s="9"/>
      <c r="C57" s="9"/>
      <c r="D57" s="9"/>
      <c r="E57" s="9"/>
      <c r="AA57" s="7" t="s">
        <v>231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Q4:R4"/>
    <mergeCell ref="AA4:AB4"/>
    <mergeCell ref="Y4:Z4"/>
    <mergeCell ref="W4:X4"/>
    <mergeCell ref="C4:D4"/>
    <mergeCell ref="G4:H4"/>
    <mergeCell ref="U4:V4"/>
    <mergeCell ref="S4:T4"/>
    <mergeCell ref="M4:N4"/>
    <mergeCell ref="AC55:AD55"/>
    <mergeCell ref="AC4:AD4"/>
    <mergeCell ref="AC5:AD5"/>
    <mergeCell ref="AC15:AD15"/>
    <mergeCell ref="AC53:AD53"/>
    <mergeCell ref="O4:P4"/>
    <mergeCell ref="K4:L4"/>
    <mergeCell ref="I4:J4"/>
    <mergeCell ref="E4:F4"/>
    <mergeCell ref="B4:B5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zoomScale="90" zoomScaleNormal="90"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244</v>
      </c>
      <c r="E2" s="1"/>
    </row>
    <row r="3" spans="1:35" ht="15" customHeight="1" thickBot="1" x14ac:dyDescent="0.2"/>
    <row r="4" spans="1:35" s="16" customFormat="1" ht="17.25" customHeight="1" x14ac:dyDescent="0.15">
      <c r="B4" s="136" t="s">
        <v>238</v>
      </c>
      <c r="C4" s="152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70</v>
      </c>
      <c r="AD4" s="141"/>
      <c r="AH4" s="18"/>
      <c r="AI4" s="18"/>
    </row>
    <row r="5" spans="1:35" ht="17.25" customHeight="1" thickBot="1" x14ac:dyDescent="0.2">
      <c r="B5" s="137"/>
      <c r="C5" s="87" t="s">
        <v>143</v>
      </c>
      <c r="D5" s="23" t="s">
        <v>144</v>
      </c>
      <c r="E5" s="23" t="s">
        <v>143</v>
      </c>
      <c r="F5" s="23" t="s">
        <v>144</v>
      </c>
      <c r="G5" s="23" t="s">
        <v>143</v>
      </c>
      <c r="H5" s="23" t="s">
        <v>144</v>
      </c>
      <c r="I5" s="23" t="s">
        <v>143</v>
      </c>
      <c r="J5" s="23" t="s">
        <v>144</v>
      </c>
      <c r="K5" s="23" t="s">
        <v>143</v>
      </c>
      <c r="L5" s="23" t="s">
        <v>144</v>
      </c>
      <c r="M5" s="23" t="s">
        <v>143</v>
      </c>
      <c r="N5" s="23" t="s">
        <v>144</v>
      </c>
      <c r="O5" s="23" t="s">
        <v>143</v>
      </c>
      <c r="P5" s="23" t="s">
        <v>144</v>
      </c>
      <c r="Q5" s="23" t="s">
        <v>143</v>
      </c>
      <c r="R5" s="23" t="s">
        <v>144</v>
      </c>
      <c r="S5" s="23" t="s">
        <v>143</v>
      </c>
      <c r="T5" s="23" t="s">
        <v>144</v>
      </c>
      <c r="U5" s="23" t="s">
        <v>143</v>
      </c>
      <c r="V5" s="23" t="s">
        <v>144</v>
      </c>
      <c r="W5" s="23" t="s">
        <v>143</v>
      </c>
      <c r="X5" s="23" t="s">
        <v>144</v>
      </c>
      <c r="Y5" s="23" t="s">
        <v>143</v>
      </c>
      <c r="Z5" s="23" t="s">
        <v>144</v>
      </c>
      <c r="AA5" s="23" t="s">
        <v>143</v>
      </c>
      <c r="AB5" s="23" t="s">
        <v>144</v>
      </c>
      <c r="AC5" s="150"/>
      <c r="AD5" s="151"/>
    </row>
    <row r="6" spans="1:35" ht="23.45" customHeight="1" thickTop="1" x14ac:dyDescent="0.15">
      <c r="B6" s="73" t="s">
        <v>170</v>
      </c>
      <c r="C6" s="88">
        <v>373.65100000000001</v>
      </c>
      <c r="D6" s="89">
        <v>448.82600000000002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  <c r="Q6" s="91"/>
      <c r="R6" s="91"/>
      <c r="S6" s="91"/>
      <c r="T6" s="91"/>
      <c r="U6" s="90"/>
      <c r="V6" s="90"/>
      <c r="W6" s="90"/>
      <c r="X6" s="90"/>
      <c r="Y6" s="90"/>
      <c r="Z6" s="90"/>
      <c r="AA6" s="91">
        <f>+C6+E6+G6+I6+K6+M6+O6+Q6+S6+U6+W6+Y6</f>
        <v>373.65100000000001</v>
      </c>
      <c r="AB6" s="77">
        <f>+D6+F6+H6+J6+L6+N6+P6+R6+T6+V6+X6+Z6</f>
        <v>448.82600000000002</v>
      </c>
      <c r="AC6" s="111" t="s">
        <v>71</v>
      </c>
      <c r="AD6" s="78"/>
    </row>
    <row r="7" spans="1:35" ht="23.45" customHeight="1" x14ac:dyDescent="0.15">
      <c r="B7" s="74" t="s">
        <v>226</v>
      </c>
      <c r="C7" s="79">
        <v>3.2490000000000001</v>
      </c>
      <c r="D7" s="53">
        <v>5.5209999999999999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4"/>
      <c r="R7" s="54"/>
      <c r="S7" s="54"/>
      <c r="T7" s="54"/>
      <c r="U7" s="53"/>
      <c r="V7" s="53"/>
      <c r="W7" s="53"/>
      <c r="X7" s="53"/>
      <c r="Y7" s="53"/>
      <c r="Z7" s="53"/>
      <c r="AA7" s="54">
        <f t="shared" ref="AA7:AA44" si="0">+C7+E7+G7+I7+K7+M7+O7+Q7+S7+U7+W7+Y7</f>
        <v>3.2490000000000001</v>
      </c>
      <c r="AB7" s="80">
        <f t="shared" ref="AB7:AB45" si="1">+D7+F7+H7+J7+L7+N7+P7+R7+T7+V7+X7+Z7</f>
        <v>5.5209999999999999</v>
      </c>
      <c r="AC7" s="112"/>
      <c r="AD7" s="81" t="s">
        <v>34</v>
      </c>
    </row>
    <row r="8" spans="1:35" ht="23.45" customHeight="1" x14ac:dyDescent="0.15">
      <c r="B8" s="74" t="s">
        <v>203</v>
      </c>
      <c r="C8" s="79">
        <v>59.625</v>
      </c>
      <c r="D8" s="53">
        <v>45.223999999999997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4"/>
      <c r="R8" s="54"/>
      <c r="S8" s="54"/>
      <c r="T8" s="54"/>
      <c r="U8" s="53"/>
      <c r="V8" s="53"/>
      <c r="W8" s="53"/>
      <c r="X8" s="53"/>
      <c r="Y8" s="53"/>
      <c r="Z8" s="53"/>
      <c r="AA8" s="54">
        <f t="shared" si="0"/>
        <v>59.625</v>
      </c>
      <c r="AB8" s="80">
        <f t="shared" si="1"/>
        <v>45.223999999999997</v>
      </c>
      <c r="AC8" s="112"/>
      <c r="AD8" s="81" t="s">
        <v>72</v>
      </c>
    </row>
    <row r="9" spans="1:35" ht="23.45" customHeight="1" x14ac:dyDescent="0.15">
      <c r="B9" s="74" t="s">
        <v>206</v>
      </c>
      <c r="C9" s="79">
        <v>310.77699999999999</v>
      </c>
      <c r="D9" s="53">
        <v>398.08100000000002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  <c r="R9" s="54"/>
      <c r="S9" s="54"/>
      <c r="T9" s="54"/>
      <c r="U9" s="53"/>
      <c r="V9" s="53"/>
      <c r="W9" s="53"/>
      <c r="X9" s="53"/>
      <c r="Y9" s="53"/>
      <c r="Z9" s="53"/>
      <c r="AA9" s="54">
        <f t="shared" si="0"/>
        <v>310.77699999999999</v>
      </c>
      <c r="AB9" s="80">
        <f t="shared" si="1"/>
        <v>398.08100000000002</v>
      </c>
      <c r="AC9" s="112"/>
      <c r="AD9" s="81" t="s">
        <v>38</v>
      </c>
    </row>
    <row r="10" spans="1:35" ht="23.45" customHeight="1" x14ac:dyDescent="0.15">
      <c r="B10" s="75" t="s">
        <v>171</v>
      </c>
      <c r="C10" s="82">
        <v>1004.0609999999999</v>
      </c>
      <c r="D10" s="50">
        <v>4272.5239999999994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  <c r="R10" s="51"/>
      <c r="S10" s="51"/>
      <c r="T10" s="51"/>
      <c r="U10" s="50"/>
      <c r="V10" s="50"/>
      <c r="W10" s="50"/>
      <c r="X10" s="50"/>
      <c r="Y10" s="50"/>
      <c r="Z10" s="50"/>
      <c r="AA10" s="51">
        <f t="shared" si="0"/>
        <v>1004.0609999999999</v>
      </c>
      <c r="AB10" s="83">
        <f t="shared" si="1"/>
        <v>4272.5239999999994</v>
      </c>
      <c r="AC10" s="113" t="s">
        <v>73</v>
      </c>
      <c r="AD10" s="84"/>
    </row>
    <row r="11" spans="1:35" ht="23.45" customHeight="1" x14ac:dyDescent="0.15">
      <c r="B11" s="74" t="s">
        <v>201</v>
      </c>
      <c r="C11" s="79">
        <v>7.5609999999999999</v>
      </c>
      <c r="D11" s="53">
        <v>17.547999999999998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R11" s="54"/>
      <c r="S11" s="54"/>
      <c r="T11" s="54"/>
      <c r="U11" s="53"/>
      <c r="V11" s="53"/>
      <c r="W11" s="53"/>
      <c r="X11" s="53"/>
      <c r="Y11" s="53"/>
      <c r="Z11" s="53"/>
      <c r="AA11" s="54">
        <f t="shared" si="0"/>
        <v>7.5609999999999999</v>
      </c>
      <c r="AB11" s="80">
        <f t="shared" si="1"/>
        <v>17.547999999999998</v>
      </c>
      <c r="AC11" s="112"/>
      <c r="AD11" s="81" t="s">
        <v>34</v>
      </c>
    </row>
    <row r="12" spans="1:35" ht="23.45" customHeight="1" x14ac:dyDescent="0.15">
      <c r="B12" s="74" t="s">
        <v>202</v>
      </c>
      <c r="C12" s="79">
        <v>10.771000000000001</v>
      </c>
      <c r="D12" s="53">
        <v>17.841000000000001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54"/>
      <c r="S12" s="54"/>
      <c r="T12" s="54"/>
      <c r="U12" s="53"/>
      <c r="V12" s="53"/>
      <c r="W12" s="53"/>
      <c r="X12" s="53"/>
      <c r="Y12" s="53"/>
      <c r="Z12" s="53"/>
      <c r="AA12" s="54">
        <f t="shared" si="0"/>
        <v>10.771000000000001</v>
      </c>
      <c r="AB12" s="80">
        <f t="shared" si="1"/>
        <v>17.841000000000001</v>
      </c>
      <c r="AC12" s="112"/>
      <c r="AD12" s="81" t="s">
        <v>40</v>
      </c>
    </row>
    <row r="13" spans="1:35" ht="23.45" customHeight="1" x14ac:dyDescent="0.15">
      <c r="B13" s="74" t="s">
        <v>203</v>
      </c>
      <c r="C13" s="79">
        <v>276.709</v>
      </c>
      <c r="D13" s="53">
        <v>449.94600000000003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  <c r="R13" s="54"/>
      <c r="S13" s="54"/>
      <c r="T13" s="54"/>
      <c r="U13" s="53"/>
      <c r="V13" s="53"/>
      <c r="W13" s="53"/>
      <c r="X13" s="53"/>
      <c r="Y13" s="53"/>
      <c r="Z13" s="53"/>
      <c r="AA13" s="54">
        <f t="shared" si="0"/>
        <v>276.709</v>
      </c>
      <c r="AB13" s="80">
        <f t="shared" si="1"/>
        <v>449.94600000000003</v>
      </c>
      <c r="AC13" s="112"/>
      <c r="AD13" s="81" t="s">
        <v>72</v>
      </c>
    </row>
    <row r="14" spans="1:35" ht="23.45" customHeight="1" x14ac:dyDescent="0.15">
      <c r="B14" s="74" t="s">
        <v>204</v>
      </c>
      <c r="C14" s="79">
        <v>709.02</v>
      </c>
      <c r="D14" s="53">
        <v>3787.1889999999999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  <c r="R14" s="54"/>
      <c r="S14" s="54"/>
      <c r="T14" s="54"/>
      <c r="U14" s="53"/>
      <c r="V14" s="53"/>
      <c r="W14" s="53"/>
      <c r="X14" s="53"/>
      <c r="Y14" s="53"/>
      <c r="Z14" s="53"/>
      <c r="AA14" s="54">
        <f t="shared" si="0"/>
        <v>709.02</v>
      </c>
      <c r="AB14" s="80">
        <f t="shared" si="1"/>
        <v>3787.1889999999999</v>
      </c>
      <c r="AC14" s="112"/>
      <c r="AD14" s="81" t="s">
        <v>38</v>
      </c>
    </row>
    <row r="15" spans="1:35" ht="23.45" customHeight="1" x14ac:dyDescent="0.15">
      <c r="B15" s="75" t="s">
        <v>172</v>
      </c>
      <c r="C15" s="82">
        <v>186.6</v>
      </c>
      <c r="D15" s="50">
        <v>1641.431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1"/>
      <c r="R15" s="51"/>
      <c r="S15" s="51"/>
      <c r="T15" s="51"/>
      <c r="U15" s="50"/>
      <c r="V15" s="50"/>
      <c r="W15" s="50"/>
      <c r="X15" s="50"/>
      <c r="Y15" s="50"/>
      <c r="Z15" s="50"/>
      <c r="AA15" s="51">
        <f t="shared" si="0"/>
        <v>186.6</v>
      </c>
      <c r="AB15" s="83">
        <f t="shared" si="1"/>
        <v>1641.431</v>
      </c>
      <c r="AC15" s="114" t="s">
        <v>74</v>
      </c>
      <c r="AD15" s="85"/>
    </row>
    <row r="16" spans="1:35" ht="23.45" customHeight="1" x14ac:dyDescent="0.15">
      <c r="B16" s="75" t="s">
        <v>173</v>
      </c>
      <c r="C16" s="82">
        <v>608.94599999999991</v>
      </c>
      <c r="D16" s="50">
        <v>281.51099999999997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1"/>
      <c r="R16" s="51"/>
      <c r="S16" s="51"/>
      <c r="T16" s="51"/>
      <c r="U16" s="50"/>
      <c r="V16" s="50"/>
      <c r="W16" s="50"/>
      <c r="X16" s="50"/>
      <c r="Y16" s="50"/>
      <c r="Z16" s="50"/>
      <c r="AA16" s="51">
        <f t="shared" si="0"/>
        <v>608.94599999999991</v>
      </c>
      <c r="AB16" s="83">
        <f t="shared" si="1"/>
        <v>281.51099999999997</v>
      </c>
      <c r="AC16" s="113" t="s">
        <v>75</v>
      </c>
      <c r="AD16" s="84"/>
    </row>
    <row r="17" spans="2:30" ht="23.45" customHeight="1" x14ac:dyDescent="0.15">
      <c r="B17" s="74" t="s">
        <v>205</v>
      </c>
      <c r="C17" s="79">
        <v>590.62299999999993</v>
      </c>
      <c r="D17" s="53">
        <v>255.029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  <c r="R17" s="54"/>
      <c r="S17" s="54"/>
      <c r="T17" s="54"/>
      <c r="U17" s="53"/>
      <c r="V17" s="53"/>
      <c r="W17" s="53"/>
      <c r="X17" s="53"/>
      <c r="Y17" s="53"/>
      <c r="Z17" s="53"/>
      <c r="AA17" s="54">
        <f t="shared" si="0"/>
        <v>590.62299999999993</v>
      </c>
      <c r="AB17" s="80">
        <f t="shared" si="1"/>
        <v>255.029</v>
      </c>
      <c r="AC17" s="112"/>
      <c r="AD17" s="81" t="s">
        <v>72</v>
      </c>
    </row>
    <row r="18" spans="2:30" ht="23.45" customHeight="1" x14ac:dyDescent="0.15">
      <c r="B18" s="74" t="s">
        <v>206</v>
      </c>
      <c r="C18" s="79">
        <v>18.323</v>
      </c>
      <c r="D18" s="53">
        <v>26.481999999999999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4"/>
      <c r="S18" s="54"/>
      <c r="T18" s="54"/>
      <c r="U18" s="53"/>
      <c r="V18" s="53"/>
      <c r="W18" s="53"/>
      <c r="X18" s="53"/>
      <c r="Y18" s="53"/>
      <c r="Z18" s="53"/>
      <c r="AA18" s="54">
        <f t="shared" si="0"/>
        <v>18.323</v>
      </c>
      <c r="AB18" s="80">
        <f t="shared" si="1"/>
        <v>26.481999999999999</v>
      </c>
      <c r="AC18" s="112"/>
      <c r="AD18" s="81" t="s">
        <v>38</v>
      </c>
    </row>
    <row r="19" spans="2:30" ht="23.45" customHeight="1" x14ac:dyDescent="0.15">
      <c r="B19" s="75" t="s">
        <v>200</v>
      </c>
      <c r="C19" s="82">
        <v>42796.85</v>
      </c>
      <c r="D19" s="50">
        <v>106421.977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1"/>
      <c r="R19" s="51"/>
      <c r="S19" s="51"/>
      <c r="T19" s="51"/>
      <c r="U19" s="50"/>
      <c r="V19" s="50"/>
      <c r="W19" s="50"/>
      <c r="X19" s="50"/>
      <c r="Y19" s="50"/>
      <c r="Z19" s="50"/>
      <c r="AA19" s="51">
        <f t="shared" si="0"/>
        <v>42796.85</v>
      </c>
      <c r="AB19" s="83">
        <f t="shared" si="1"/>
        <v>106421.977</v>
      </c>
      <c r="AC19" s="113" t="s">
        <v>76</v>
      </c>
      <c r="AD19" s="84"/>
    </row>
    <row r="20" spans="2:30" ht="23.45" customHeight="1" x14ac:dyDescent="0.15">
      <c r="B20" s="74" t="s">
        <v>207</v>
      </c>
      <c r="C20" s="79">
        <v>4707.2020000000002</v>
      </c>
      <c r="D20" s="53">
        <v>5135.2700000000004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4"/>
      <c r="S20" s="54"/>
      <c r="T20" s="54"/>
      <c r="U20" s="53"/>
      <c r="V20" s="53"/>
      <c r="W20" s="53"/>
      <c r="X20" s="53"/>
      <c r="Y20" s="53"/>
      <c r="Z20" s="53"/>
      <c r="AA20" s="54">
        <f t="shared" si="0"/>
        <v>4707.2020000000002</v>
      </c>
      <c r="AB20" s="80">
        <f t="shared" si="1"/>
        <v>5135.2700000000004</v>
      </c>
      <c r="AC20" s="112"/>
      <c r="AD20" s="81" t="s">
        <v>40</v>
      </c>
    </row>
    <row r="21" spans="2:30" ht="23.45" customHeight="1" x14ac:dyDescent="0.15">
      <c r="B21" s="74" t="s">
        <v>203</v>
      </c>
      <c r="C21" s="79">
        <v>3888.2400000000002</v>
      </c>
      <c r="D21" s="53">
        <v>4037.8260000000009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4"/>
      <c r="S21" s="54"/>
      <c r="T21" s="54"/>
      <c r="U21" s="53"/>
      <c r="V21" s="53"/>
      <c r="W21" s="53"/>
      <c r="X21" s="53"/>
      <c r="Y21" s="53"/>
      <c r="Z21" s="53"/>
      <c r="AA21" s="54">
        <f t="shared" si="0"/>
        <v>3888.2400000000002</v>
      </c>
      <c r="AB21" s="80">
        <f t="shared" si="1"/>
        <v>4037.8260000000009</v>
      </c>
      <c r="AC21" s="112"/>
      <c r="AD21" s="81" t="s">
        <v>72</v>
      </c>
    </row>
    <row r="22" spans="2:30" ht="23.45" customHeight="1" x14ac:dyDescent="0.15">
      <c r="B22" s="74" t="s">
        <v>208</v>
      </c>
      <c r="C22" s="79">
        <v>5386.942</v>
      </c>
      <c r="D22" s="53">
        <v>8188.4810000000007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4"/>
      <c r="S22" s="54"/>
      <c r="T22" s="54"/>
      <c r="U22" s="53"/>
      <c r="V22" s="53"/>
      <c r="W22" s="53"/>
      <c r="X22" s="53"/>
      <c r="Y22" s="53"/>
      <c r="Z22" s="53"/>
      <c r="AA22" s="54">
        <f t="shared" si="0"/>
        <v>5386.942</v>
      </c>
      <c r="AB22" s="80">
        <f t="shared" si="1"/>
        <v>8188.4810000000007</v>
      </c>
      <c r="AC22" s="112"/>
      <c r="AD22" s="81" t="s">
        <v>34</v>
      </c>
    </row>
    <row r="23" spans="2:30" ht="23.45" customHeight="1" x14ac:dyDescent="0.15">
      <c r="B23" s="74" t="s">
        <v>209</v>
      </c>
      <c r="C23" s="79">
        <v>1275.125</v>
      </c>
      <c r="D23" s="53">
        <v>1621.4949999999999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54"/>
      <c r="S23" s="54"/>
      <c r="T23" s="54"/>
      <c r="U23" s="53"/>
      <c r="V23" s="53"/>
      <c r="W23" s="53"/>
      <c r="X23" s="53"/>
      <c r="Y23" s="53"/>
      <c r="Z23" s="53"/>
      <c r="AA23" s="54">
        <f t="shared" si="0"/>
        <v>1275.125</v>
      </c>
      <c r="AB23" s="80">
        <f t="shared" si="1"/>
        <v>1621.4949999999999</v>
      </c>
      <c r="AC23" s="112"/>
      <c r="AD23" s="81" t="s">
        <v>44</v>
      </c>
    </row>
    <row r="24" spans="2:30" ht="23.45" customHeight="1" x14ac:dyDescent="0.15">
      <c r="B24" s="74" t="s">
        <v>210</v>
      </c>
      <c r="C24" s="79">
        <v>1077.19</v>
      </c>
      <c r="D24" s="53">
        <v>3013.424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54"/>
      <c r="S24" s="54"/>
      <c r="T24" s="54"/>
      <c r="U24" s="53"/>
      <c r="V24" s="53"/>
      <c r="W24" s="53"/>
      <c r="X24" s="53"/>
      <c r="Y24" s="53"/>
      <c r="Z24" s="53"/>
      <c r="AA24" s="54">
        <f t="shared" si="0"/>
        <v>1077.19</v>
      </c>
      <c r="AB24" s="80">
        <f t="shared" si="1"/>
        <v>3013.424</v>
      </c>
      <c r="AC24" s="112"/>
      <c r="AD24" s="81" t="s">
        <v>57</v>
      </c>
    </row>
    <row r="25" spans="2:30" ht="23.45" customHeight="1" x14ac:dyDescent="0.15">
      <c r="B25" s="74" t="s">
        <v>211</v>
      </c>
      <c r="C25" s="79">
        <v>1596.4159999999999</v>
      </c>
      <c r="D25" s="53">
        <v>3514.9450000000002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  <c r="R25" s="54"/>
      <c r="S25" s="54"/>
      <c r="T25" s="54"/>
      <c r="U25" s="53"/>
      <c r="V25" s="53"/>
      <c r="W25" s="53"/>
      <c r="X25" s="53"/>
      <c r="Y25" s="53"/>
      <c r="Z25" s="53"/>
      <c r="AA25" s="54">
        <f t="shared" si="0"/>
        <v>1596.4159999999999</v>
      </c>
      <c r="AB25" s="80">
        <f t="shared" si="1"/>
        <v>3514.9450000000002</v>
      </c>
      <c r="AC25" s="112"/>
      <c r="AD25" s="81" t="s">
        <v>58</v>
      </c>
    </row>
    <row r="26" spans="2:30" ht="23.45" customHeight="1" x14ac:dyDescent="0.15">
      <c r="B26" s="74" t="s">
        <v>212</v>
      </c>
      <c r="C26" s="79">
        <v>542.58500000000004</v>
      </c>
      <c r="D26" s="53">
        <v>3070.797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4"/>
      <c r="R26" s="54"/>
      <c r="S26" s="54"/>
      <c r="T26" s="54"/>
      <c r="U26" s="53"/>
      <c r="V26" s="53"/>
      <c r="W26" s="53"/>
      <c r="X26" s="53"/>
      <c r="Y26" s="53"/>
      <c r="Z26" s="53"/>
      <c r="AA26" s="54">
        <f t="shared" si="0"/>
        <v>542.58500000000004</v>
      </c>
      <c r="AB26" s="80">
        <f t="shared" si="1"/>
        <v>3070.797</v>
      </c>
      <c r="AC26" s="112"/>
      <c r="AD26" s="81" t="s">
        <v>77</v>
      </c>
    </row>
    <row r="27" spans="2:30" ht="23.45" customHeight="1" x14ac:dyDescent="0.15">
      <c r="B27" s="74" t="s">
        <v>213</v>
      </c>
      <c r="C27" s="79">
        <v>9349.4519999999993</v>
      </c>
      <c r="D27" s="53">
        <v>11725.088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R27" s="54"/>
      <c r="S27" s="54"/>
      <c r="T27" s="54"/>
      <c r="U27" s="53"/>
      <c r="V27" s="53"/>
      <c r="W27" s="53"/>
      <c r="X27" s="53"/>
      <c r="Y27" s="53"/>
      <c r="Z27" s="53"/>
      <c r="AA27" s="54">
        <f t="shared" si="0"/>
        <v>9349.4519999999993</v>
      </c>
      <c r="AB27" s="80">
        <f t="shared" si="1"/>
        <v>11725.088</v>
      </c>
      <c r="AC27" s="112"/>
      <c r="AD27" s="81" t="s">
        <v>64</v>
      </c>
    </row>
    <row r="28" spans="2:30" ht="23.45" customHeight="1" x14ac:dyDescent="0.15">
      <c r="B28" s="74" t="s">
        <v>214</v>
      </c>
      <c r="C28" s="79">
        <v>4625.0959999999995</v>
      </c>
      <c r="D28" s="53">
        <v>11423.070000000002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R28" s="54"/>
      <c r="S28" s="54"/>
      <c r="T28" s="54"/>
      <c r="U28" s="53"/>
      <c r="V28" s="53"/>
      <c r="W28" s="53"/>
      <c r="X28" s="53"/>
      <c r="Y28" s="53"/>
      <c r="Z28" s="53"/>
      <c r="AA28" s="54">
        <f t="shared" si="0"/>
        <v>4625.0959999999995</v>
      </c>
      <c r="AB28" s="80">
        <f t="shared" si="1"/>
        <v>11423.070000000002</v>
      </c>
      <c r="AC28" s="112"/>
      <c r="AD28" s="81" t="s">
        <v>78</v>
      </c>
    </row>
    <row r="29" spans="2:30" ht="23.45" customHeight="1" x14ac:dyDescent="0.15">
      <c r="B29" s="74" t="s">
        <v>215</v>
      </c>
      <c r="C29" s="79">
        <v>0.36199999999999999</v>
      </c>
      <c r="D29" s="53">
        <v>0.93300000000000005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4"/>
      <c r="R29" s="54"/>
      <c r="S29" s="54"/>
      <c r="T29" s="54"/>
      <c r="U29" s="53"/>
      <c r="V29" s="53"/>
      <c r="W29" s="53"/>
      <c r="X29" s="53"/>
      <c r="Y29" s="53"/>
      <c r="Z29" s="53"/>
      <c r="AA29" s="54">
        <f t="shared" si="0"/>
        <v>0.36199999999999999</v>
      </c>
      <c r="AB29" s="80">
        <f t="shared" si="1"/>
        <v>0.93300000000000005</v>
      </c>
      <c r="AC29" s="112"/>
      <c r="AD29" s="81" t="s">
        <v>79</v>
      </c>
    </row>
    <row r="30" spans="2:30" ht="23.45" customHeight="1" x14ac:dyDescent="0.15">
      <c r="B30" s="74" t="s">
        <v>216</v>
      </c>
      <c r="C30" s="79">
        <v>359.70400000000001</v>
      </c>
      <c r="D30" s="53">
        <v>934.53200000000004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54"/>
      <c r="S30" s="54"/>
      <c r="T30" s="54"/>
      <c r="U30" s="53"/>
      <c r="V30" s="53"/>
      <c r="W30" s="53"/>
      <c r="X30" s="53"/>
      <c r="Y30" s="53"/>
      <c r="Z30" s="53"/>
      <c r="AA30" s="54">
        <f t="shared" si="0"/>
        <v>359.70400000000001</v>
      </c>
      <c r="AB30" s="80">
        <f t="shared" si="1"/>
        <v>934.53200000000004</v>
      </c>
      <c r="AC30" s="112"/>
      <c r="AD30" s="81" t="s">
        <v>62</v>
      </c>
    </row>
    <row r="31" spans="2:30" ht="23.45" customHeight="1" x14ac:dyDescent="0.15">
      <c r="B31" s="74" t="s">
        <v>217</v>
      </c>
      <c r="C31" s="79">
        <v>701.96100000000001</v>
      </c>
      <c r="D31" s="53">
        <v>913.09500000000003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  <c r="R31" s="54"/>
      <c r="S31" s="54"/>
      <c r="T31" s="54"/>
      <c r="U31" s="53"/>
      <c r="V31" s="53"/>
      <c r="W31" s="53"/>
      <c r="X31" s="53"/>
      <c r="Y31" s="53"/>
      <c r="Z31" s="53"/>
      <c r="AA31" s="54">
        <f t="shared" si="0"/>
        <v>701.96100000000001</v>
      </c>
      <c r="AB31" s="80">
        <f t="shared" si="1"/>
        <v>913.09500000000003</v>
      </c>
      <c r="AC31" s="112"/>
      <c r="AD31" s="81" t="s">
        <v>80</v>
      </c>
    </row>
    <row r="32" spans="2:30" ht="23.45" customHeight="1" x14ac:dyDescent="0.15">
      <c r="B32" s="74" t="s">
        <v>218</v>
      </c>
      <c r="C32" s="79">
        <v>427.30700000000002</v>
      </c>
      <c r="D32" s="53">
        <v>563.12099999999998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4"/>
      <c r="R32" s="54"/>
      <c r="S32" s="54"/>
      <c r="T32" s="54"/>
      <c r="U32" s="53"/>
      <c r="V32" s="53"/>
      <c r="W32" s="53"/>
      <c r="X32" s="53"/>
      <c r="Y32" s="53"/>
      <c r="Z32" s="53"/>
      <c r="AA32" s="54">
        <f t="shared" si="0"/>
        <v>427.30700000000002</v>
      </c>
      <c r="AB32" s="80">
        <f t="shared" si="1"/>
        <v>563.12099999999998</v>
      </c>
      <c r="AC32" s="112"/>
      <c r="AD32" s="81" t="s">
        <v>81</v>
      </c>
    </row>
    <row r="33" spans="2:35" ht="23.45" customHeight="1" x14ac:dyDescent="0.15">
      <c r="B33" s="74" t="s">
        <v>219</v>
      </c>
      <c r="C33" s="79">
        <v>0.42</v>
      </c>
      <c r="D33" s="53">
        <v>0.60299999999999998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4"/>
      <c r="R33" s="54"/>
      <c r="S33" s="54"/>
      <c r="T33" s="54"/>
      <c r="U33" s="53"/>
      <c r="V33" s="53"/>
      <c r="W33" s="53"/>
      <c r="X33" s="53"/>
      <c r="Y33" s="53"/>
      <c r="Z33" s="53"/>
      <c r="AA33" s="54">
        <f t="shared" si="0"/>
        <v>0.42</v>
      </c>
      <c r="AB33" s="80">
        <f t="shared" si="1"/>
        <v>0.60299999999999998</v>
      </c>
      <c r="AC33" s="112"/>
      <c r="AD33" s="81" t="s">
        <v>82</v>
      </c>
    </row>
    <row r="34" spans="2:35" ht="23.45" customHeight="1" x14ac:dyDescent="0.15">
      <c r="B34" s="74" t="s">
        <v>220</v>
      </c>
      <c r="C34" s="79">
        <v>8.8689999999999998</v>
      </c>
      <c r="D34" s="53">
        <v>15.053000000000001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R34" s="54"/>
      <c r="S34" s="54"/>
      <c r="T34" s="54"/>
      <c r="U34" s="53"/>
      <c r="V34" s="53"/>
      <c r="W34" s="53"/>
      <c r="X34" s="53"/>
      <c r="Y34" s="53"/>
      <c r="Z34" s="53"/>
      <c r="AA34" s="54">
        <f t="shared" si="0"/>
        <v>8.8689999999999998</v>
      </c>
      <c r="AB34" s="80">
        <f t="shared" si="1"/>
        <v>15.053000000000001</v>
      </c>
      <c r="AC34" s="112"/>
      <c r="AD34" s="81" t="s">
        <v>83</v>
      </c>
    </row>
    <row r="35" spans="2:35" ht="23.45" customHeight="1" x14ac:dyDescent="0.15">
      <c r="B35" s="74" t="s">
        <v>221</v>
      </c>
      <c r="C35" s="79">
        <v>8849.9789999999994</v>
      </c>
      <c r="D35" s="53">
        <v>52264.243999999999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R35" s="54"/>
      <c r="S35" s="54"/>
      <c r="T35" s="54"/>
      <c r="U35" s="53"/>
      <c r="V35" s="53"/>
      <c r="W35" s="53"/>
      <c r="X35" s="53"/>
      <c r="Y35" s="53"/>
      <c r="Z35" s="53"/>
      <c r="AA35" s="54">
        <f t="shared" si="0"/>
        <v>8849.9789999999994</v>
      </c>
      <c r="AB35" s="80">
        <f t="shared" si="1"/>
        <v>52264.243999999999</v>
      </c>
      <c r="AC35" s="112"/>
      <c r="AD35" s="81" t="s">
        <v>38</v>
      </c>
    </row>
    <row r="36" spans="2:35" ht="23.45" customHeight="1" x14ac:dyDescent="0.15">
      <c r="B36" s="76" t="s">
        <v>181</v>
      </c>
      <c r="C36" s="82">
        <v>29.428999999999998</v>
      </c>
      <c r="D36" s="50">
        <v>155.42099999999999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1"/>
      <c r="R36" s="51"/>
      <c r="S36" s="51"/>
      <c r="T36" s="51"/>
      <c r="U36" s="50"/>
      <c r="V36" s="50"/>
      <c r="W36" s="50"/>
      <c r="X36" s="50"/>
      <c r="Y36" s="50"/>
      <c r="Z36" s="50"/>
      <c r="AA36" s="51">
        <f t="shared" si="0"/>
        <v>29.428999999999998</v>
      </c>
      <c r="AB36" s="83">
        <f t="shared" si="1"/>
        <v>155.42099999999999</v>
      </c>
      <c r="AC36" s="115" t="s">
        <v>84</v>
      </c>
      <c r="AD36" s="86"/>
    </row>
    <row r="37" spans="2:35" ht="23.45" customHeight="1" x14ac:dyDescent="0.15">
      <c r="B37" s="75" t="s">
        <v>175</v>
      </c>
      <c r="C37" s="82">
        <v>3354.1240000000003</v>
      </c>
      <c r="D37" s="50">
        <v>5329.9670000000006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1"/>
      <c r="R37" s="51"/>
      <c r="S37" s="51"/>
      <c r="T37" s="51"/>
      <c r="U37" s="50"/>
      <c r="V37" s="50"/>
      <c r="W37" s="50"/>
      <c r="X37" s="50"/>
      <c r="Y37" s="50"/>
      <c r="Z37" s="50"/>
      <c r="AA37" s="51">
        <f t="shared" si="0"/>
        <v>3354.1240000000003</v>
      </c>
      <c r="AB37" s="83">
        <f t="shared" si="1"/>
        <v>5329.9670000000006</v>
      </c>
      <c r="AC37" s="113" t="s">
        <v>85</v>
      </c>
      <c r="AD37" s="84"/>
    </row>
    <row r="38" spans="2:35" ht="23.45" customHeight="1" x14ac:dyDescent="0.15">
      <c r="B38" s="74" t="s">
        <v>222</v>
      </c>
      <c r="C38" s="79">
        <v>615.49800000000005</v>
      </c>
      <c r="D38" s="53">
        <v>1116.0820000000001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 s="54"/>
      <c r="S38" s="54"/>
      <c r="T38" s="54"/>
      <c r="U38" s="53"/>
      <c r="V38" s="53"/>
      <c r="W38" s="53"/>
      <c r="X38" s="53"/>
      <c r="Y38" s="53"/>
      <c r="Z38" s="53"/>
      <c r="AA38" s="54">
        <f t="shared" si="0"/>
        <v>615.49800000000005</v>
      </c>
      <c r="AB38" s="80">
        <f t="shared" si="1"/>
        <v>1116.0820000000001</v>
      </c>
      <c r="AC38" s="112"/>
      <c r="AD38" s="81" t="s">
        <v>86</v>
      </c>
    </row>
    <row r="39" spans="2:35" ht="23.45" customHeight="1" x14ac:dyDescent="0.15">
      <c r="B39" s="74" t="s">
        <v>223</v>
      </c>
      <c r="C39" s="79">
        <v>472.476</v>
      </c>
      <c r="D39" s="53">
        <v>937.48599999999999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4"/>
      <c r="R39" s="54"/>
      <c r="S39" s="54"/>
      <c r="T39" s="54"/>
      <c r="U39" s="53"/>
      <c r="V39" s="53"/>
      <c r="W39" s="53"/>
      <c r="X39" s="53"/>
      <c r="Y39" s="53"/>
      <c r="Z39" s="53"/>
      <c r="AA39" s="54">
        <f t="shared" si="0"/>
        <v>472.476</v>
      </c>
      <c r="AB39" s="80">
        <f t="shared" si="1"/>
        <v>937.48599999999999</v>
      </c>
      <c r="AC39" s="112"/>
      <c r="AD39" s="81" t="s">
        <v>87</v>
      </c>
    </row>
    <row r="40" spans="2:35" ht="23.45" customHeight="1" x14ac:dyDescent="0.15">
      <c r="B40" s="74" t="s">
        <v>224</v>
      </c>
      <c r="C40" s="79">
        <v>192.274</v>
      </c>
      <c r="D40" s="53">
        <v>429.73599999999999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R40" s="54"/>
      <c r="S40" s="54"/>
      <c r="T40" s="54"/>
      <c r="U40" s="53"/>
      <c r="V40" s="53"/>
      <c r="W40" s="53"/>
      <c r="X40" s="53"/>
      <c r="Y40" s="53"/>
      <c r="Z40" s="53"/>
      <c r="AA40" s="54">
        <f t="shared" si="0"/>
        <v>192.274</v>
      </c>
      <c r="AB40" s="80">
        <f t="shared" si="1"/>
        <v>429.73599999999999</v>
      </c>
      <c r="AC40" s="112"/>
      <c r="AD40" s="81" t="s">
        <v>88</v>
      </c>
    </row>
    <row r="41" spans="2:35" ht="23.45" customHeight="1" x14ac:dyDescent="0.15">
      <c r="B41" s="74" t="s">
        <v>225</v>
      </c>
      <c r="C41" s="79">
        <v>2073.8760000000002</v>
      </c>
      <c r="D41" s="53">
        <v>2846.663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R41" s="54"/>
      <c r="S41" s="54"/>
      <c r="T41" s="54"/>
      <c r="U41" s="53"/>
      <c r="V41" s="53"/>
      <c r="W41" s="53"/>
      <c r="X41" s="53"/>
      <c r="Y41" s="53"/>
      <c r="Z41" s="53"/>
      <c r="AA41" s="54">
        <f t="shared" si="0"/>
        <v>2073.8760000000002</v>
      </c>
      <c r="AB41" s="80">
        <f t="shared" si="1"/>
        <v>2846.663</v>
      </c>
      <c r="AC41" s="112"/>
      <c r="AD41" s="81" t="s">
        <v>38</v>
      </c>
    </row>
    <row r="42" spans="2:35" ht="23.45" customHeight="1" x14ac:dyDescent="0.15">
      <c r="B42" s="75" t="s">
        <v>176</v>
      </c>
      <c r="C42" s="82">
        <v>562.16699999999992</v>
      </c>
      <c r="D42" s="50">
        <v>644.22500000000002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1"/>
      <c r="R42" s="51"/>
      <c r="S42" s="51"/>
      <c r="T42" s="51"/>
      <c r="U42" s="50"/>
      <c r="V42" s="50"/>
      <c r="W42" s="50"/>
      <c r="X42" s="50"/>
      <c r="Y42" s="50"/>
      <c r="Z42" s="50"/>
      <c r="AA42" s="51">
        <f t="shared" si="0"/>
        <v>562.16699999999992</v>
      </c>
      <c r="AB42" s="83">
        <f t="shared" si="1"/>
        <v>644.22500000000002</v>
      </c>
      <c r="AC42" s="113" t="s">
        <v>89</v>
      </c>
      <c r="AD42" s="84"/>
    </row>
    <row r="43" spans="2:35" ht="23.45" customHeight="1" x14ac:dyDescent="0.15">
      <c r="B43" s="75" t="s">
        <v>177</v>
      </c>
      <c r="C43" s="82">
        <v>103.235</v>
      </c>
      <c r="D43" s="50">
        <v>177.553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/>
      <c r="R43" s="51"/>
      <c r="S43" s="51"/>
      <c r="T43" s="51"/>
      <c r="U43" s="50"/>
      <c r="V43" s="50"/>
      <c r="W43" s="50"/>
      <c r="X43" s="50"/>
      <c r="Y43" s="50"/>
      <c r="Z43" s="50"/>
      <c r="AA43" s="51">
        <f t="shared" si="0"/>
        <v>103.235</v>
      </c>
      <c r="AB43" s="83">
        <f t="shared" si="1"/>
        <v>177.553</v>
      </c>
      <c r="AC43" s="113" t="s">
        <v>90</v>
      </c>
      <c r="AD43" s="84"/>
    </row>
    <row r="44" spans="2:35" ht="23.45" customHeight="1" thickBot="1" x14ac:dyDescent="0.2">
      <c r="B44" s="75" t="s">
        <v>178</v>
      </c>
      <c r="C44" s="82">
        <v>3672.8020000000001</v>
      </c>
      <c r="D44" s="50">
        <v>20538.295000000002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1"/>
      <c r="R44" s="51"/>
      <c r="S44" s="51"/>
      <c r="T44" s="51"/>
      <c r="U44" s="50"/>
      <c r="V44" s="50"/>
      <c r="W44" s="50"/>
      <c r="X44" s="50"/>
      <c r="Y44" s="50"/>
      <c r="Z44" s="50"/>
      <c r="AA44" s="51">
        <f t="shared" si="0"/>
        <v>3672.8020000000001</v>
      </c>
      <c r="AB44" s="83">
        <f t="shared" si="1"/>
        <v>20538.295000000002</v>
      </c>
      <c r="AC44" s="113" t="s">
        <v>91</v>
      </c>
      <c r="AD44" s="84"/>
    </row>
    <row r="45" spans="2:35" s="16" customFormat="1" ht="23.45" customHeight="1" thickBot="1" x14ac:dyDescent="0.2">
      <c r="B45" s="108" t="s">
        <v>15</v>
      </c>
      <c r="C45" s="109">
        <v>52691.865000000005</v>
      </c>
      <c r="D45" s="105">
        <v>139911.73000000001</v>
      </c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7"/>
      <c r="R45" s="107"/>
      <c r="S45" s="107"/>
      <c r="T45" s="107"/>
      <c r="U45" s="105"/>
      <c r="V45" s="105"/>
      <c r="W45" s="105"/>
      <c r="X45" s="105"/>
      <c r="Y45" s="105"/>
      <c r="Z45" s="105"/>
      <c r="AA45" s="107">
        <f>+C45+E45+G45+I45+K45+M45+O45+Q45+S45+U45+W45+Y45</f>
        <v>52691.865000000005</v>
      </c>
      <c r="AB45" s="110">
        <f t="shared" si="1"/>
        <v>139911.73000000001</v>
      </c>
      <c r="AC45" s="148" t="s">
        <v>92</v>
      </c>
      <c r="AD45" s="149"/>
      <c r="AH45" s="12"/>
      <c r="AI45" s="12"/>
    </row>
    <row r="46" spans="2:35" x14ac:dyDescent="0.15">
      <c r="AA46" s="2" t="s">
        <v>231</v>
      </c>
      <c r="AB46" s="2"/>
    </row>
  </sheetData>
  <mergeCells count="17">
    <mergeCell ref="G4:H4"/>
    <mergeCell ref="I4:J4"/>
    <mergeCell ref="AC4:AD4"/>
    <mergeCell ref="B4:B5"/>
    <mergeCell ref="AC5:AD5"/>
    <mergeCell ref="C4:D4"/>
    <mergeCell ref="E4:F4"/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="90" zoomScaleNormal="9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245</v>
      </c>
      <c r="E2" s="1"/>
    </row>
    <row r="3" spans="1:40" ht="15" customHeight="1" thickBot="1" x14ac:dyDescent="0.2"/>
    <row r="4" spans="1:40" s="70" customFormat="1" ht="17.25" customHeight="1" x14ac:dyDescent="0.15">
      <c r="B4" s="156" t="s">
        <v>238</v>
      </c>
      <c r="C4" s="135" t="s">
        <v>0</v>
      </c>
      <c r="D4" s="154"/>
      <c r="E4" s="154" t="s">
        <v>1</v>
      </c>
      <c r="F4" s="154"/>
      <c r="G4" s="154" t="s">
        <v>2</v>
      </c>
      <c r="H4" s="154"/>
      <c r="I4" s="155" t="s">
        <v>3</v>
      </c>
      <c r="J4" s="155"/>
      <c r="K4" s="154" t="s">
        <v>4</v>
      </c>
      <c r="L4" s="154"/>
      <c r="M4" s="154" t="s">
        <v>5</v>
      </c>
      <c r="N4" s="154"/>
      <c r="O4" s="154" t="s">
        <v>6</v>
      </c>
      <c r="P4" s="154"/>
      <c r="Q4" s="154" t="s">
        <v>7</v>
      </c>
      <c r="R4" s="154"/>
      <c r="S4" s="154" t="s">
        <v>8</v>
      </c>
      <c r="T4" s="154"/>
      <c r="U4" s="154" t="s">
        <v>9</v>
      </c>
      <c r="V4" s="154"/>
      <c r="W4" s="154" t="s">
        <v>10</v>
      </c>
      <c r="X4" s="154"/>
      <c r="Y4" s="154" t="s">
        <v>11</v>
      </c>
      <c r="Z4" s="154"/>
      <c r="AA4" s="154" t="s">
        <v>14</v>
      </c>
      <c r="AB4" s="154"/>
      <c r="AC4" s="160" t="s">
        <v>23</v>
      </c>
      <c r="AD4" s="161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57"/>
      <c r="C5" s="28" t="s">
        <v>143</v>
      </c>
      <c r="D5" s="71" t="s">
        <v>144</v>
      </c>
      <c r="E5" s="71" t="s">
        <v>143</v>
      </c>
      <c r="F5" s="71" t="s">
        <v>144</v>
      </c>
      <c r="G5" s="71" t="s">
        <v>143</v>
      </c>
      <c r="H5" s="71" t="s">
        <v>144</v>
      </c>
      <c r="I5" s="72" t="s">
        <v>143</v>
      </c>
      <c r="J5" s="72" t="s">
        <v>144</v>
      </c>
      <c r="K5" s="71" t="s">
        <v>143</v>
      </c>
      <c r="L5" s="71" t="s">
        <v>144</v>
      </c>
      <c r="M5" s="71" t="s">
        <v>143</v>
      </c>
      <c r="N5" s="71" t="s">
        <v>144</v>
      </c>
      <c r="O5" s="71" t="s">
        <v>143</v>
      </c>
      <c r="P5" s="71" t="s">
        <v>144</v>
      </c>
      <c r="Q5" s="71" t="s">
        <v>143</v>
      </c>
      <c r="R5" s="71" t="s">
        <v>144</v>
      </c>
      <c r="S5" s="71" t="s">
        <v>143</v>
      </c>
      <c r="T5" s="71" t="s">
        <v>144</v>
      </c>
      <c r="U5" s="71" t="s">
        <v>143</v>
      </c>
      <c r="V5" s="71" t="s">
        <v>144</v>
      </c>
      <c r="W5" s="71" t="s">
        <v>143</v>
      </c>
      <c r="X5" s="71" t="s">
        <v>144</v>
      </c>
      <c r="Y5" s="71" t="s">
        <v>143</v>
      </c>
      <c r="Z5" s="71" t="s">
        <v>144</v>
      </c>
      <c r="AA5" s="71" t="s">
        <v>143</v>
      </c>
      <c r="AB5" s="71" t="s">
        <v>144</v>
      </c>
      <c r="AC5" s="162"/>
      <c r="AD5" s="163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247</v>
      </c>
      <c r="C6" s="58">
        <v>1059.1890000000001</v>
      </c>
      <c r="D6" s="50">
        <v>434.41300000000001</v>
      </c>
      <c r="E6" s="50"/>
      <c r="F6" s="50"/>
      <c r="G6" s="50"/>
      <c r="H6" s="50"/>
      <c r="I6" s="51"/>
      <c r="J6" s="51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>
        <f>C6+E6+G6+I6+K6+M6+O6+Q6+S6+U6+W6+Y6</f>
        <v>1059.1890000000001</v>
      </c>
      <c r="AB6" s="50">
        <f>D6+F6+H6+J6+L6+N6+P6+R6+T6+V6+X6+Z6</f>
        <v>434.41300000000001</v>
      </c>
      <c r="AC6" s="52" t="s">
        <v>93</v>
      </c>
      <c r="AD6" s="57"/>
      <c r="AF6" s="2"/>
    </row>
    <row r="7" spans="1:40" ht="20.100000000000001" customHeight="1" x14ac:dyDescent="0.15">
      <c r="B7" s="38" t="s">
        <v>248</v>
      </c>
      <c r="C7" s="58">
        <v>40.764000000000003</v>
      </c>
      <c r="D7" s="50">
        <v>20.989000000000001</v>
      </c>
      <c r="E7" s="50"/>
      <c r="F7" s="50"/>
      <c r="G7" s="50"/>
      <c r="H7" s="50"/>
      <c r="I7" s="51"/>
      <c r="J7" s="51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>
        <f t="shared" ref="AA7:AA54" si="0">C7+E7+G7+I7+K7+M7+O7+Q7+S7+U7+W7+Y7</f>
        <v>40.764000000000003</v>
      </c>
      <c r="AB7" s="50">
        <f t="shared" ref="AB7:AB57" si="1">D7+F7+H7+J7+L7+N7+P7+R7+T7+V7+X7+Z7</f>
        <v>20.989000000000001</v>
      </c>
      <c r="AC7" s="52" t="s">
        <v>94</v>
      </c>
      <c r="AD7" s="57"/>
      <c r="AF7" s="2"/>
    </row>
    <row r="8" spans="1:40" ht="20.100000000000001" customHeight="1" x14ac:dyDescent="0.15">
      <c r="B8" s="38" t="s">
        <v>249</v>
      </c>
      <c r="C8" s="58">
        <v>198.041</v>
      </c>
      <c r="D8" s="50">
        <v>72.707999999999998</v>
      </c>
      <c r="E8" s="50"/>
      <c r="F8" s="50"/>
      <c r="G8" s="50"/>
      <c r="H8" s="50"/>
      <c r="I8" s="51"/>
      <c r="J8" s="51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>
        <f t="shared" si="0"/>
        <v>198.041</v>
      </c>
      <c r="AB8" s="50">
        <f t="shared" si="1"/>
        <v>72.707999999999998</v>
      </c>
      <c r="AC8" s="52" t="s">
        <v>95</v>
      </c>
      <c r="AD8" s="57"/>
      <c r="AF8" s="2"/>
    </row>
    <row r="9" spans="1:40" ht="20.100000000000001" customHeight="1" x14ac:dyDescent="0.15">
      <c r="B9" s="38" t="s">
        <v>250</v>
      </c>
      <c r="C9" s="58">
        <v>3501.6119999999996</v>
      </c>
      <c r="D9" s="50">
        <v>993.01</v>
      </c>
      <c r="E9" s="50"/>
      <c r="F9" s="50"/>
      <c r="G9" s="50"/>
      <c r="H9" s="50"/>
      <c r="I9" s="51"/>
      <c r="J9" s="51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>
        <f t="shared" si="0"/>
        <v>3501.6119999999996</v>
      </c>
      <c r="AB9" s="50">
        <f t="shared" si="1"/>
        <v>993.01</v>
      </c>
      <c r="AC9" s="52" t="s">
        <v>96</v>
      </c>
      <c r="AD9" s="57"/>
      <c r="AF9" s="2"/>
    </row>
    <row r="10" spans="1:40" ht="20.100000000000001" customHeight="1" x14ac:dyDescent="0.15">
      <c r="B10" s="38" t="s">
        <v>251</v>
      </c>
      <c r="C10" s="58">
        <v>75.715000000000003</v>
      </c>
      <c r="D10" s="50">
        <v>29.137</v>
      </c>
      <c r="E10" s="50"/>
      <c r="F10" s="50"/>
      <c r="G10" s="50"/>
      <c r="H10" s="50"/>
      <c r="I10" s="51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>
        <f t="shared" si="0"/>
        <v>75.715000000000003</v>
      </c>
      <c r="AB10" s="50">
        <f t="shared" si="1"/>
        <v>29.137</v>
      </c>
      <c r="AC10" s="52" t="s">
        <v>97</v>
      </c>
      <c r="AD10" s="57"/>
      <c r="AF10" s="2"/>
    </row>
    <row r="11" spans="1:40" ht="20.100000000000001" customHeight="1" x14ac:dyDescent="0.15">
      <c r="B11" s="38" t="s">
        <v>252</v>
      </c>
      <c r="C11" s="58">
        <v>1264.797</v>
      </c>
      <c r="D11" s="50">
        <v>416.73399999999998</v>
      </c>
      <c r="E11" s="50"/>
      <c r="F11" s="50"/>
      <c r="G11" s="50"/>
      <c r="H11" s="50"/>
      <c r="I11" s="51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>
        <f t="shared" si="0"/>
        <v>1264.797</v>
      </c>
      <c r="AB11" s="50">
        <f t="shared" si="1"/>
        <v>416.73399999999998</v>
      </c>
      <c r="AC11" s="52" t="s">
        <v>98</v>
      </c>
      <c r="AD11" s="57"/>
      <c r="AF11" s="2"/>
    </row>
    <row r="12" spans="1:40" ht="20.100000000000001" customHeight="1" x14ac:dyDescent="0.15">
      <c r="B12" s="38" t="s">
        <v>253</v>
      </c>
      <c r="C12" s="58">
        <v>4800.5079999999998</v>
      </c>
      <c r="D12" s="50">
        <v>2358.1489999999999</v>
      </c>
      <c r="E12" s="50"/>
      <c r="F12" s="50"/>
      <c r="G12" s="50"/>
      <c r="H12" s="50"/>
      <c r="I12" s="51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>
        <f t="shared" si="0"/>
        <v>4800.5079999999998</v>
      </c>
      <c r="AB12" s="50">
        <f t="shared" si="1"/>
        <v>2358.1489999999999</v>
      </c>
      <c r="AC12" s="52" t="s">
        <v>99</v>
      </c>
      <c r="AD12" s="57"/>
      <c r="AF12" s="2"/>
    </row>
    <row r="13" spans="1:40" ht="20.100000000000001" customHeight="1" x14ac:dyDescent="0.15">
      <c r="B13" s="38" t="s">
        <v>254</v>
      </c>
      <c r="C13" s="58">
        <v>953.08799999999997</v>
      </c>
      <c r="D13" s="50">
        <v>905.04500000000007</v>
      </c>
      <c r="E13" s="50"/>
      <c r="F13" s="50"/>
      <c r="G13" s="50"/>
      <c r="H13" s="50"/>
      <c r="I13" s="51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>
        <f t="shared" si="0"/>
        <v>953.08799999999997</v>
      </c>
      <c r="AB13" s="50">
        <f t="shared" si="1"/>
        <v>905.04500000000007</v>
      </c>
      <c r="AC13" s="52" t="s">
        <v>100</v>
      </c>
      <c r="AD13" s="57"/>
      <c r="AF13" s="2"/>
    </row>
    <row r="14" spans="1:40" ht="20.100000000000001" customHeight="1" x14ac:dyDescent="0.15">
      <c r="B14" s="38" t="s">
        <v>255</v>
      </c>
      <c r="C14" s="58">
        <v>1967.597</v>
      </c>
      <c r="D14" s="50">
        <v>2499.7849999999999</v>
      </c>
      <c r="E14" s="50"/>
      <c r="F14" s="50"/>
      <c r="G14" s="50"/>
      <c r="H14" s="50"/>
      <c r="I14" s="51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>
        <f t="shared" si="0"/>
        <v>1967.597</v>
      </c>
      <c r="AB14" s="50">
        <f t="shared" si="1"/>
        <v>2499.7849999999999</v>
      </c>
      <c r="AC14" s="52" t="s">
        <v>101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13861.311</v>
      </c>
      <c r="D15" s="64">
        <v>7729.9699999999993</v>
      </c>
      <c r="E15" s="64"/>
      <c r="F15" s="64"/>
      <c r="G15" s="64"/>
      <c r="H15" s="64"/>
      <c r="I15" s="65"/>
      <c r="J15" s="65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>
        <f t="shared" si="0"/>
        <v>13861.311</v>
      </c>
      <c r="AB15" s="64">
        <f t="shared" si="1"/>
        <v>7729.9699999999993</v>
      </c>
      <c r="AC15" s="164" t="s">
        <v>33</v>
      </c>
      <c r="AD15" s="165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256</v>
      </c>
      <c r="C16" s="58">
        <v>51364.181000000004</v>
      </c>
      <c r="D16" s="50">
        <v>11262.151</v>
      </c>
      <c r="E16" s="50"/>
      <c r="F16" s="50"/>
      <c r="G16" s="50"/>
      <c r="H16" s="50"/>
      <c r="I16" s="51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>
        <f t="shared" si="0"/>
        <v>51364.181000000004</v>
      </c>
      <c r="AB16" s="50">
        <f t="shared" si="1"/>
        <v>11262.151</v>
      </c>
      <c r="AC16" s="52" t="s">
        <v>102</v>
      </c>
      <c r="AD16" s="57"/>
      <c r="AF16" s="2"/>
    </row>
    <row r="17" spans="2:32" ht="20.100000000000001" customHeight="1" x14ac:dyDescent="0.15">
      <c r="B17" s="61" t="s">
        <v>257</v>
      </c>
      <c r="C17" s="59">
        <v>4595.3630000000003</v>
      </c>
      <c r="D17" s="53">
        <v>1073.7670000000001</v>
      </c>
      <c r="E17" s="53"/>
      <c r="F17" s="53"/>
      <c r="G17" s="53"/>
      <c r="H17" s="53"/>
      <c r="I17" s="54"/>
      <c r="J17" s="54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>
        <f t="shared" si="0"/>
        <v>4595.3630000000003</v>
      </c>
      <c r="AB17" s="53">
        <f t="shared" si="1"/>
        <v>1073.7670000000001</v>
      </c>
      <c r="AC17" s="67"/>
      <c r="AD17" s="66" t="s">
        <v>103</v>
      </c>
      <c r="AF17" s="2"/>
    </row>
    <row r="18" spans="2:32" ht="20.100000000000001" customHeight="1" x14ac:dyDescent="0.15">
      <c r="B18" s="61" t="s">
        <v>258</v>
      </c>
      <c r="C18" s="59">
        <v>16753.762999999999</v>
      </c>
      <c r="D18" s="53">
        <v>2965.0070000000001</v>
      </c>
      <c r="E18" s="53"/>
      <c r="F18" s="53"/>
      <c r="G18" s="53"/>
      <c r="H18" s="53"/>
      <c r="I18" s="54"/>
      <c r="J18" s="54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>
        <f t="shared" si="0"/>
        <v>16753.762999999999</v>
      </c>
      <c r="AB18" s="53">
        <f t="shared" si="1"/>
        <v>2965.0070000000001</v>
      </c>
      <c r="AC18" s="67"/>
      <c r="AD18" s="66" t="s">
        <v>104</v>
      </c>
      <c r="AF18" s="2"/>
    </row>
    <row r="19" spans="2:32" ht="20.100000000000001" customHeight="1" x14ac:dyDescent="0.15">
      <c r="B19" s="61" t="s">
        <v>259</v>
      </c>
      <c r="C19" s="59">
        <v>287.64800000000002</v>
      </c>
      <c r="D19" s="53">
        <v>176.29300000000001</v>
      </c>
      <c r="E19" s="53"/>
      <c r="F19" s="53"/>
      <c r="G19" s="53"/>
      <c r="H19" s="53"/>
      <c r="I19" s="54"/>
      <c r="J19" s="54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>
        <f t="shared" si="0"/>
        <v>287.64800000000002</v>
      </c>
      <c r="AB19" s="53">
        <f t="shared" si="1"/>
        <v>176.29300000000001</v>
      </c>
      <c r="AC19" s="67"/>
      <c r="AD19" s="66" t="s">
        <v>105</v>
      </c>
      <c r="AF19" s="2"/>
    </row>
    <row r="20" spans="2:32" ht="20.100000000000001" customHeight="1" x14ac:dyDescent="0.15">
      <c r="B20" s="61" t="s">
        <v>260</v>
      </c>
      <c r="C20" s="59">
        <v>29291.657000000003</v>
      </c>
      <c r="D20" s="53">
        <v>6880.0109999999995</v>
      </c>
      <c r="E20" s="53"/>
      <c r="F20" s="53"/>
      <c r="G20" s="53"/>
      <c r="H20" s="53"/>
      <c r="I20" s="54"/>
      <c r="J20" s="54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>
        <f t="shared" si="0"/>
        <v>29291.657000000003</v>
      </c>
      <c r="AB20" s="53">
        <f t="shared" si="1"/>
        <v>6880.0109999999995</v>
      </c>
      <c r="AC20" s="67"/>
      <c r="AD20" s="66" t="s">
        <v>106</v>
      </c>
      <c r="AF20" s="2"/>
    </row>
    <row r="21" spans="2:32" ht="20.100000000000001" customHeight="1" x14ac:dyDescent="0.15">
      <c r="B21" s="61" t="s">
        <v>261</v>
      </c>
      <c r="C21" s="60">
        <v>435.75</v>
      </c>
      <c r="D21" s="55">
        <v>167.07300000000001</v>
      </c>
      <c r="E21" s="55"/>
      <c r="F21" s="55"/>
      <c r="G21" s="55"/>
      <c r="H21" s="55"/>
      <c r="I21" s="54"/>
      <c r="J21" s="54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>
        <f>C21+E21+G21+I21+K21+M21+O21+Q21+S21+U21+W21+Y21</f>
        <v>435.75</v>
      </c>
      <c r="AB21" s="53">
        <f t="shared" si="1"/>
        <v>167.07300000000001</v>
      </c>
      <c r="AC21" s="67"/>
      <c r="AD21" s="66"/>
      <c r="AF21" s="2"/>
    </row>
    <row r="22" spans="2:32" ht="20.100000000000001" customHeight="1" x14ac:dyDescent="0.15">
      <c r="B22" s="38" t="s">
        <v>262</v>
      </c>
      <c r="C22" s="58">
        <v>37666.423000000003</v>
      </c>
      <c r="D22" s="50">
        <v>8148.9880000000003</v>
      </c>
      <c r="E22" s="50"/>
      <c r="F22" s="50"/>
      <c r="G22" s="50"/>
      <c r="H22" s="50"/>
      <c r="I22" s="51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>
        <f t="shared" si="0"/>
        <v>37666.423000000003</v>
      </c>
      <c r="AB22" s="50">
        <f t="shared" si="1"/>
        <v>8148.9880000000003</v>
      </c>
      <c r="AC22" s="52" t="s">
        <v>107</v>
      </c>
      <c r="AD22" s="57"/>
      <c r="AF22" s="2"/>
    </row>
    <row r="23" spans="2:32" ht="20.100000000000001" customHeight="1" x14ac:dyDescent="0.15">
      <c r="B23" s="61" t="s">
        <v>263</v>
      </c>
      <c r="C23" s="59">
        <v>13971.503000000001</v>
      </c>
      <c r="D23" s="53">
        <v>2782.694</v>
      </c>
      <c r="E23" s="53"/>
      <c r="F23" s="53"/>
      <c r="G23" s="53"/>
      <c r="H23" s="53"/>
      <c r="I23" s="54"/>
      <c r="J23" s="54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f t="shared" si="0"/>
        <v>13971.503000000001</v>
      </c>
      <c r="AB23" s="53">
        <f t="shared" si="1"/>
        <v>2782.694</v>
      </c>
      <c r="AC23" s="67"/>
      <c r="AD23" s="66" t="s">
        <v>108</v>
      </c>
      <c r="AF23" s="2"/>
    </row>
    <row r="24" spans="2:32" ht="20.100000000000001" customHeight="1" x14ac:dyDescent="0.15">
      <c r="B24" s="61" t="s">
        <v>264</v>
      </c>
      <c r="C24" s="59">
        <v>22128.920000000002</v>
      </c>
      <c r="D24" s="53">
        <v>4463.54</v>
      </c>
      <c r="E24" s="53"/>
      <c r="F24" s="53"/>
      <c r="G24" s="53"/>
      <c r="H24" s="53"/>
      <c r="I24" s="54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>
        <f t="shared" si="0"/>
        <v>22128.920000000002</v>
      </c>
      <c r="AB24" s="53">
        <f t="shared" si="1"/>
        <v>4463.54</v>
      </c>
      <c r="AC24" s="67"/>
      <c r="AD24" s="66" t="s">
        <v>109</v>
      </c>
      <c r="AF24" s="2"/>
    </row>
    <row r="25" spans="2:32" ht="20.100000000000001" customHeight="1" x14ac:dyDescent="0.15">
      <c r="B25" s="61" t="s">
        <v>265</v>
      </c>
      <c r="C25" s="59">
        <v>1566</v>
      </c>
      <c r="D25" s="53">
        <v>902.75400000000002</v>
      </c>
      <c r="E25" s="53"/>
      <c r="F25" s="53"/>
      <c r="G25" s="53"/>
      <c r="H25" s="53"/>
      <c r="I25" s="54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>
        <f t="shared" si="0"/>
        <v>1566</v>
      </c>
      <c r="AB25" s="53">
        <f t="shared" si="1"/>
        <v>902.75400000000002</v>
      </c>
      <c r="AC25" s="67"/>
      <c r="AD25" s="66" t="s">
        <v>110</v>
      </c>
      <c r="AF25" s="2"/>
    </row>
    <row r="26" spans="2:32" ht="20.100000000000001" customHeight="1" x14ac:dyDescent="0.15">
      <c r="B26" s="38" t="s">
        <v>266</v>
      </c>
      <c r="C26" s="58">
        <v>207.37100000000001</v>
      </c>
      <c r="D26" s="50">
        <v>144.28100000000001</v>
      </c>
      <c r="E26" s="50"/>
      <c r="F26" s="50"/>
      <c r="G26" s="50"/>
      <c r="H26" s="50"/>
      <c r="I26" s="51"/>
      <c r="J26" s="51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>
        <f t="shared" si="0"/>
        <v>207.37100000000001</v>
      </c>
      <c r="AB26" s="50">
        <f t="shared" si="1"/>
        <v>144.28100000000001</v>
      </c>
      <c r="AC26" s="52" t="s">
        <v>111</v>
      </c>
      <c r="AD26" s="57"/>
      <c r="AF26" s="2"/>
    </row>
    <row r="27" spans="2:32" ht="20.100000000000001" customHeight="1" x14ac:dyDescent="0.15">
      <c r="B27" s="38" t="s">
        <v>267</v>
      </c>
      <c r="C27" s="58">
        <v>11821.941000000001</v>
      </c>
      <c r="D27" s="58">
        <v>3727.0709999999995</v>
      </c>
      <c r="E27" s="58"/>
      <c r="F27" s="58"/>
      <c r="G27" s="58"/>
      <c r="H27" s="58"/>
      <c r="I27" s="58"/>
      <c r="J27" s="58"/>
      <c r="K27" s="58"/>
      <c r="L27" s="58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>
        <f t="shared" si="0"/>
        <v>11821.941000000001</v>
      </c>
      <c r="AB27" s="50">
        <f t="shared" si="1"/>
        <v>3727.0709999999995</v>
      </c>
      <c r="AC27" s="52" t="s">
        <v>112</v>
      </c>
      <c r="AD27" s="57"/>
      <c r="AF27" s="2"/>
    </row>
    <row r="28" spans="2:32" ht="20.100000000000001" customHeight="1" x14ac:dyDescent="0.15">
      <c r="B28" s="61" t="s">
        <v>268</v>
      </c>
      <c r="C28" s="59">
        <v>2957.9430000000002</v>
      </c>
      <c r="D28" s="53">
        <v>594.16800000000001</v>
      </c>
      <c r="E28" s="53"/>
      <c r="F28" s="53"/>
      <c r="G28" s="53"/>
      <c r="H28" s="53"/>
      <c r="I28" s="54"/>
      <c r="J28" s="54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>
        <f t="shared" si="0"/>
        <v>2957.9430000000002</v>
      </c>
      <c r="AB28" s="53">
        <f t="shared" si="1"/>
        <v>594.16800000000001</v>
      </c>
      <c r="AC28" s="67"/>
      <c r="AD28" s="66" t="s">
        <v>113</v>
      </c>
      <c r="AF28" s="2"/>
    </row>
    <row r="29" spans="2:32" ht="20.100000000000001" customHeight="1" x14ac:dyDescent="0.15">
      <c r="B29" s="61" t="s">
        <v>269</v>
      </c>
      <c r="C29" s="59">
        <v>988.18200000000002</v>
      </c>
      <c r="D29" s="53">
        <v>245.32300000000001</v>
      </c>
      <c r="E29" s="53"/>
      <c r="F29" s="53"/>
      <c r="G29" s="53"/>
      <c r="H29" s="53"/>
      <c r="I29" s="54"/>
      <c r="J29" s="54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>
        <f t="shared" si="0"/>
        <v>988.18200000000002</v>
      </c>
      <c r="AB29" s="53">
        <f t="shared" si="1"/>
        <v>245.32300000000001</v>
      </c>
      <c r="AC29" s="67"/>
      <c r="AD29" s="66" t="s">
        <v>114</v>
      </c>
      <c r="AF29" s="2"/>
    </row>
    <row r="30" spans="2:32" ht="20.100000000000001" customHeight="1" x14ac:dyDescent="0.15">
      <c r="B30" s="61" t="s">
        <v>270</v>
      </c>
      <c r="C30" s="59">
        <v>3547.3209999999999</v>
      </c>
      <c r="D30" s="53">
        <v>1643.4489999999998</v>
      </c>
      <c r="E30" s="53"/>
      <c r="F30" s="53"/>
      <c r="G30" s="53"/>
      <c r="H30" s="53"/>
      <c r="I30" s="54"/>
      <c r="J30" s="54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>
        <f t="shared" si="0"/>
        <v>3547.3209999999999</v>
      </c>
      <c r="AB30" s="53">
        <f t="shared" si="1"/>
        <v>1643.4489999999998</v>
      </c>
      <c r="AC30" s="67"/>
      <c r="AD30" s="66" t="s">
        <v>106</v>
      </c>
      <c r="AF30" s="2"/>
    </row>
    <row r="31" spans="2:32" ht="20.100000000000001" customHeight="1" x14ac:dyDescent="0.15">
      <c r="B31" s="61" t="s">
        <v>295</v>
      </c>
      <c r="C31" s="59">
        <v>748.48</v>
      </c>
      <c r="D31" s="53">
        <v>208.43199999999999</v>
      </c>
      <c r="E31" s="53"/>
      <c r="F31" s="53"/>
      <c r="G31" s="53"/>
      <c r="H31" s="53"/>
      <c r="I31" s="54"/>
      <c r="J31" s="54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>
        <f t="shared" si="0"/>
        <v>748.48</v>
      </c>
      <c r="AB31" s="53">
        <f t="shared" si="1"/>
        <v>208.43199999999999</v>
      </c>
      <c r="AD31" s="66" t="s">
        <v>115</v>
      </c>
      <c r="AF31" s="2"/>
    </row>
    <row r="32" spans="2:32" ht="20.100000000000001" customHeight="1" x14ac:dyDescent="0.15">
      <c r="B32" s="61" t="s">
        <v>242</v>
      </c>
      <c r="C32" s="59">
        <v>3580.0149999999999</v>
      </c>
      <c r="D32" s="53">
        <v>1035.6990000000001</v>
      </c>
      <c r="E32" s="53"/>
      <c r="F32" s="53"/>
      <c r="G32" s="53"/>
      <c r="H32" s="53"/>
      <c r="I32" s="54"/>
      <c r="J32" s="5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>
        <f t="shared" si="0"/>
        <v>3580.0149999999999</v>
      </c>
      <c r="AB32" s="53">
        <f t="shared" si="1"/>
        <v>1035.6990000000001</v>
      </c>
      <c r="AD32" s="66" t="s">
        <v>116</v>
      </c>
      <c r="AF32" s="2"/>
    </row>
    <row r="33" spans="2:32" ht="20.100000000000001" customHeight="1" x14ac:dyDescent="0.15">
      <c r="B33" s="38" t="s">
        <v>271</v>
      </c>
      <c r="C33" s="58">
        <v>1092.318</v>
      </c>
      <c r="D33" s="50">
        <v>334.01099999999997</v>
      </c>
      <c r="E33" s="50"/>
      <c r="F33" s="50"/>
      <c r="G33" s="50"/>
      <c r="H33" s="50"/>
      <c r="I33" s="51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>
        <f t="shared" si="0"/>
        <v>1092.318</v>
      </c>
      <c r="AB33" s="50">
        <f t="shared" si="1"/>
        <v>334.01099999999997</v>
      </c>
      <c r="AC33" s="52" t="s">
        <v>117</v>
      </c>
      <c r="AD33" s="57"/>
      <c r="AF33" s="2"/>
    </row>
    <row r="34" spans="2:32" ht="20.100000000000001" customHeight="1" x14ac:dyDescent="0.15">
      <c r="B34" s="61" t="s">
        <v>272</v>
      </c>
      <c r="C34" s="59">
        <v>281.59800000000001</v>
      </c>
      <c r="D34" s="53">
        <v>59.51</v>
      </c>
      <c r="E34" s="53"/>
      <c r="F34" s="53"/>
      <c r="G34" s="53"/>
      <c r="H34" s="53"/>
      <c r="I34" s="54"/>
      <c r="J34" s="54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>
        <f t="shared" si="0"/>
        <v>281.59800000000001</v>
      </c>
      <c r="AB34" s="53">
        <f t="shared" si="1"/>
        <v>59.51</v>
      </c>
      <c r="AC34" s="67"/>
      <c r="AD34" s="66" t="s">
        <v>118</v>
      </c>
      <c r="AF34" s="2"/>
    </row>
    <row r="35" spans="2:32" ht="20.100000000000001" customHeight="1" x14ac:dyDescent="0.15">
      <c r="B35" s="61" t="s">
        <v>273</v>
      </c>
      <c r="C35" s="59">
        <v>493.17</v>
      </c>
      <c r="D35" s="53">
        <v>161.88299999999998</v>
      </c>
      <c r="E35" s="53"/>
      <c r="F35" s="53"/>
      <c r="G35" s="53"/>
      <c r="H35" s="53"/>
      <c r="I35" s="54"/>
      <c r="J35" s="54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>
        <f t="shared" si="0"/>
        <v>493.17</v>
      </c>
      <c r="AB35" s="53">
        <f t="shared" si="1"/>
        <v>161.88299999999998</v>
      </c>
      <c r="AC35" s="67"/>
      <c r="AD35" s="66" t="s">
        <v>119</v>
      </c>
      <c r="AF35" s="2"/>
    </row>
    <row r="36" spans="2:32" ht="20.100000000000001" customHeight="1" x14ac:dyDescent="0.15">
      <c r="B36" s="61" t="s">
        <v>274</v>
      </c>
      <c r="C36" s="59">
        <v>274.2</v>
      </c>
      <c r="D36" s="53">
        <v>78.113</v>
      </c>
      <c r="E36" s="53"/>
      <c r="F36" s="53"/>
      <c r="G36" s="53"/>
      <c r="H36" s="53"/>
      <c r="I36" s="54"/>
      <c r="J36" s="54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>
        <f t="shared" si="0"/>
        <v>274.2</v>
      </c>
      <c r="AB36" s="53">
        <f t="shared" si="1"/>
        <v>78.113</v>
      </c>
      <c r="AC36" s="67"/>
      <c r="AD36" s="66" t="s">
        <v>120</v>
      </c>
      <c r="AF36" s="2"/>
    </row>
    <row r="37" spans="2:32" ht="20.100000000000001" customHeight="1" x14ac:dyDescent="0.15">
      <c r="B37" s="61" t="s">
        <v>275</v>
      </c>
      <c r="C37" s="59">
        <v>43.35</v>
      </c>
      <c r="D37" s="53">
        <v>34.505000000000003</v>
      </c>
      <c r="E37" s="53"/>
      <c r="F37" s="53"/>
      <c r="G37" s="53"/>
      <c r="H37" s="53"/>
      <c r="I37" s="54"/>
      <c r="J37" s="5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>
        <f t="shared" si="0"/>
        <v>43.35</v>
      </c>
      <c r="AB37" s="53">
        <f t="shared" si="1"/>
        <v>34.505000000000003</v>
      </c>
      <c r="AC37" s="67"/>
      <c r="AD37" s="66" t="s">
        <v>106</v>
      </c>
      <c r="AF37" s="2"/>
    </row>
    <row r="38" spans="2:32" ht="20.100000000000001" customHeight="1" x14ac:dyDescent="0.15">
      <c r="B38" s="38" t="s">
        <v>276</v>
      </c>
      <c r="C38" s="58">
        <v>0</v>
      </c>
      <c r="D38" s="50">
        <v>0</v>
      </c>
      <c r="E38" s="50"/>
      <c r="F38" s="50"/>
      <c r="G38" s="50"/>
      <c r="H38" s="50"/>
      <c r="I38" s="51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>
        <f t="shared" si="0"/>
        <v>0</v>
      </c>
      <c r="AB38" s="50">
        <f t="shared" si="1"/>
        <v>0</v>
      </c>
      <c r="AC38" s="52" t="s">
        <v>121</v>
      </c>
      <c r="AD38" s="57"/>
      <c r="AF38" s="2"/>
    </row>
    <row r="39" spans="2:32" ht="20.100000000000001" customHeight="1" x14ac:dyDescent="0.15">
      <c r="B39" s="38" t="s">
        <v>277</v>
      </c>
      <c r="C39" s="58">
        <v>1085.0360000000001</v>
      </c>
      <c r="D39" s="50">
        <v>3611.1590000000001</v>
      </c>
      <c r="E39" s="50"/>
      <c r="F39" s="50"/>
      <c r="G39" s="50"/>
      <c r="H39" s="50"/>
      <c r="I39" s="51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>
        <f t="shared" si="0"/>
        <v>1085.0360000000001</v>
      </c>
      <c r="AB39" s="50">
        <f t="shared" si="1"/>
        <v>3611.1590000000001</v>
      </c>
      <c r="AC39" s="52" t="s">
        <v>122</v>
      </c>
      <c r="AD39" s="57"/>
      <c r="AF39" s="2"/>
    </row>
    <row r="40" spans="2:32" ht="20.100000000000001" customHeight="1" x14ac:dyDescent="0.15">
      <c r="B40" s="38" t="s">
        <v>278</v>
      </c>
      <c r="C40" s="58">
        <v>380.70699999999999</v>
      </c>
      <c r="D40" s="50">
        <v>96.153999999999996</v>
      </c>
      <c r="E40" s="50"/>
      <c r="F40" s="50"/>
      <c r="G40" s="50"/>
      <c r="H40" s="50"/>
      <c r="I40" s="51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>
        <f t="shared" si="0"/>
        <v>380.70699999999999</v>
      </c>
      <c r="AB40" s="50">
        <f t="shared" si="1"/>
        <v>96.153999999999996</v>
      </c>
      <c r="AC40" s="52" t="s">
        <v>123</v>
      </c>
      <c r="AD40" s="57"/>
      <c r="AF40" s="2"/>
    </row>
    <row r="41" spans="2:32" ht="20.100000000000001" customHeight="1" x14ac:dyDescent="0.15">
      <c r="B41" s="38" t="s">
        <v>279</v>
      </c>
      <c r="C41" s="58">
        <v>1503.0139999999999</v>
      </c>
      <c r="D41" s="50">
        <v>649.99900000000002</v>
      </c>
      <c r="E41" s="50"/>
      <c r="F41" s="50"/>
      <c r="G41" s="50"/>
      <c r="H41" s="50"/>
      <c r="I41" s="51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>
        <f t="shared" si="0"/>
        <v>1503.0139999999999</v>
      </c>
      <c r="AB41" s="50">
        <f t="shared" si="1"/>
        <v>649.99900000000002</v>
      </c>
      <c r="AC41" s="52" t="s">
        <v>124</v>
      </c>
      <c r="AD41" s="57"/>
      <c r="AF41" s="2"/>
    </row>
    <row r="42" spans="2:32" ht="20.100000000000001" customHeight="1" x14ac:dyDescent="0.15">
      <c r="B42" s="38" t="s">
        <v>280</v>
      </c>
      <c r="C42" s="58">
        <v>8170.0870000000014</v>
      </c>
      <c r="D42" s="50">
        <v>3463.9050000000002</v>
      </c>
      <c r="E42" s="50"/>
      <c r="F42" s="50"/>
      <c r="G42" s="50"/>
      <c r="H42" s="50"/>
      <c r="I42" s="51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>
        <f t="shared" si="0"/>
        <v>8170.0870000000014</v>
      </c>
      <c r="AB42" s="50">
        <f t="shared" si="1"/>
        <v>3463.9050000000002</v>
      </c>
      <c r="AC42" s="52" t="s">
        <v>125</v>
      </c>
      <c r="AD42" s="57"/>
      <c r="AF42" s="2"/>
    </row>
    <row r="43" spans="2:32" ht="20.100000000000001" customHeight="1" x14ac:dyDescent="0.15">
      <c r="B43" s="61" t="s">
        <v>281</v>
      </c>
      <c r="C43" s="59">
        <v>1209.136</v>
      </c>
      <c r="D43" s="53">
        <v>435.55900000000003</v>
      </c>
      <c r="E43" s="53"/>
      <c r="F43" s="53"/>
      <c r="G43" s="53"/>
      <c r="H43" s="53"/>
      <c r="I43" s="54"/>
      <c r="J43" s="54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>
        <f t="shared" si="0"/>
        <v>1209.136</v>
      </c>
      <c r="AB43" s="53">
        <f t="shared" si="1"/>
        <v>435.55900000000003</v>
      </c>
      <c r="AC43" s="67"/>
      <c r="AD43" s="66" t="s">
        <v>126</v>
      </c>
      <c r="AF43" s="2"/>
    </row>
    <row r="44" spans="2:32" ht="20.100000000000001" customHeight="1" x14ac:dyDescent="0.15">
      <c r="B44" s="61" t="s">
        <v>282</v>
      </c>
      <c r="C44" s="59">
        <v>6960.9510000000009</v>
      </c>
      <c r="D44" s="53">
        <v>3028.346</v>
      </c>
      <c r="E44" s="53"/>
      <c r="F44" s="53"/>
      <c r="G44" s="53"/>
      <c r="H44" s="53"/>
      <c r="I44" s="54"/>
      <c r="J44" s="54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>
        <f t="shared" si="0"/>
        <v>6960.9510000000009</v>
      </c>
      <c r="AB44" s="53">
        <f t="shared" si="1"/>
        <v>3028.346</v>
      </c>
      <c r="AC44" s="67"/>
      <c r="AD44" s="66" t="s">
        <v>106</v>
      </c>
      <c r="AF44" s="2"/>
    </row>
    <row r="45" spans="2:32" ht="20.100000000000001" customHeight="1" x14ac:dyDescent="0.15">
      <c r="B45" s="38" t="s">
        <v>283</v>
      </c>
      <c r="C45" s="58">
        <v>15734.601000000001</v>
      </c>
      <c r="D45" s="50">
        <v>6062.4210000000003</v>
      </c>
      <c r="E45" s="50"/>
      <c r="F45" s="50"/>
      <c r="G45" s="50"/>
      <c r="H45" s="50"/>
      <c r="I45" s="51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>
        <f t="shared" si="0"/>
        <v>15734.601000000001</v>
      </c>
      <c r="AB45" s="50">
        <f t="shared" si="1"/>
        <v>6062.4210000000003</v>
      </c>
      <c r="AC45" s="69" t="s">
        <v>127</v>
      </c>
      <c r="AD45" s="68"/>
      <c r="AF45" s="2"/>
    </row>
    <row r="46" spans="2:32" ht="20.100000000000001" customHeight="1" x14ac:dyDescent="0.15">
      <c r="B46" s="61" t="s">
        <v>284</v>
      </c>
      <c r="C46" s="59">
        <v>3287.3139999999999</v>
      </c>
      <c r="D46" s="53">
        <v>939.22500000000002</v>
      </c>
      <c r="E46" s="53"/>
      <c r="F46" s="53"/>
      <c r="G46" s="53"/>
      <c r="H46" s="53"/>
      <c r="I46" s="54"/>
      <c r="J46" s="54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>
        <f t="shared" si="0"/>
        <v>3287.3139999999999</v>
      </c>
      <c r="AB46" s="53">
        <f t="shared" si="1"/>
        <v>939.22500000000002</v>
      </c>
      <c r="AC46" s="67"/>
      <c r="AD46" s="66" t="s">
        <v>128</v>
      </c>
      <c r="AF46" s="2"/>
    </row>
    <row r="47" spans="2:32" ht="20.100000000000001" customHeight="1" x14ac:dyDescent="0.15">
      <c r="B47" s="61" t="s">
        <v>285</v>
      </c>
      <c r="C47" s="59">
        <v>12447.287</v>
      </c>
      <c r="D47" s="53">
        <v>5123.1959999999999</v>
      </c>
      <c r="E47" s="53"/>
      <c r="F47" s="53"/>
      <c r="G47" s="53"/>
      <c r="H47" s="53"/>
      <c r="I47" s="54"/>
      <c r="J47" s="54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>
        <f t="shared" si="0"/>
        <v>12447.287</v>
      </c>
      <c r="AB47" s="53">
        <f t="shared" si="1"/>
        <v>5123.1959999999999</v>
      </c>
      <c r="AC47" s="67"/>
      <c r="AD47" s="66" t="s">
        <v>129</v>
      </c>
      <c r="AF47" s="2"/>
    </row>
    <row r="48" spans="2:32" ht="20.100000000000001" customHeight="1" x14ac:dyDescent="0.15">
      <c r="B48" s="38" t="s">
        <v>286</v>
      </c>
      <c r="C48" s="58">
        <v>6733.8450000000003</v>
      </c>
      <c r="D48" s="50">
        <v>2302.1950000000002</v>
      </c>
      <c r="E48" s="50"/>
      <c r="F48" s="50"/>
      <c r="G48" s="50"/>
      <c r="H48" s="50"/>
      <c r="I48" s="51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>
        <f t="shared" si="0"/>
        <v>6733.8450000000003</v>
      </c>
      <c r="AB48" s="50">
        <f t="shared" si="1"/>
        <v>2302.1950000000002</v>
      </c>
      <c r="AC48" s="52" t="s">
        <v>130</v>
      </c>
      <c r="AD48" s="57"/>
      <c r="AF48" s="2"/>
    </row>
    <row r="49" spans="1:40" ht="20.100000000000001" customHeight="1" x14ac:dyDescent="0.15">
      <c r="B49" s="38" t="s">
        <v>287</v>
      </c>
      <c r="C49" s="58">
        <v>17439.133999999998</v>
      </c>
      <c r="D49" s="50">
        <v>8990.9449999999997</v>
      </c>
      <c r="E49" s="50"/>
      <c r="F49" s="50"/>
      <c r="G49" s="50"/>
      <c r="H49" s="50"/>
      <c r="I49" s="51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>
        <f t="shared" si="0"/>
        <v>17439.133999999998</v>
      </c>
      <c r="AB49" s="50">
        <f t="shared" si="1"/>
        <v>8990.9449999999997</v>
      </c>
      <c r="AC49" s="52" t="s">
        <v>131</v>
      </c>
      <c r="AD49" s="57"/>
      <c r="AF49" s="2"/>
    </row>
    <row r="50" spans="1:40" ht="20.100000000000001" customHeight="1" x14ac:dyDescent="0.15">
      <c r="B50" s="38" t="s">
        <v>288</v>
      </c>
      <c r="C50" s="58">
        <v>74424.574999999997</v>
      </c>
      <c r="D50" s="50">
        <v>12416.829</v>
      </c>
      <c r="E50" s="50"/>
      <c r="F50" s="50"/>
      <c r="G50" s="50"/>
      <c r="H50" s="50"/>
      <c r="I50" s="51"/>
      <c r="J50" s="51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>
        <f t="shared" si="0"/>
        <v>74424.574999999997</v>
      </c>
      <c r="AB50" s="50">
        <f t="shared" si="1"/>
        <v>12416.829</v>
      </c>
      <c r="AC50" s="52" t="s">
        <v>132</v>
      </c>
      <c r="AD50" s="57"/>
      <c r="AF50" s="2"/>
    </row>
    <row r="51" spans="1:40" ht="20.100000000000001" customHeight="1" x14ac:dyDescent="0.15">
      <c r="A51" s="1"/>
      <c r="B51" s="38" t="s">
        <v>289</v>
      </c>
      <c r="C51" s="58">
        <v>452.637</v>
      </c>
      <c r="D51" s="50">
        <v>198.45500000000001</v>
      </c>
      <c r="E51" s="50"/>
      <c r="F51" s="50"/>
      <c r="G51" s="50"/>
      <c r="H51" s="50"/>
      <c r="I51" s="51"/>
      <c r="J51" s="51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>
        <f>C51+E51+G51+I51+K51+M51+O51+Q51+S51+U51+W51+Y51</f>
        <v>452.637</v>
      </c>
      <c r="AB51" s="50">
        <f>D51+F51+H51+J51+L51+N51+P51+R51+T51+V51+X51+Z51</f>
        <v>198.45500000000001</v>
      </c>
      <c r="AC51" s="52" t="s">
        <v>233</v>
      </c>
      <c r="AD51" s="57"/>
      <c r="AF51" s="2"/>
    </row>
    <row r="52" spans="1:40" ht="20.100000000000001" customHeight="1" x14ac:dyDescent="0.15">
      <c r="A52" s="1"/>
      <c r="B52" s="38" t="s">
        <v>290</v>
      </c>
      <c r="C52" s="58">
        <v>11747.566999999999</v>
      </c>
      <c r="D52" s="50">
        <v>4518.4799999999996</v>
      </c>
      <c r="E52" s="50"/>
      <c r="F52" s="50"/>
      <c r="G52" s="50"/>
      <c r="H52" s="50"/>
      <c r="I52" s="51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>
        <f>C52+E52+G52+I52+K52+M52+O52+Q52+S52+U52+W52+Y52</f>
        <v>11747.566999999999</v>
      </c>
      <c r="AB52" s="50">
        <f>D52+F52+H52+J52+L52+N52+P52+R52+T52+V52+X52+Z52</f>
        <v>4518.4799999999996</v>
      </c>
      <c r="AC52" s="52" t="s">
        <v>234</v>
      </c>
      <c r="AD52" s="57"/>
      <c r="AF52" s="2"/>
    </row>
    <row r="53" spans="1:40" ht="20.100000000000001" customHeight="1" x14ac:dyDescent="0.15">
      <c r="B53" s="38" t="s">
        <v>291</v>
      </c>
      <c r="C53" s="58">
        <v>2519.6149999999998</v>
      </c>
      <c r="D53" s="50">
        <v>734.96800000000007</v>
      </c>
      <c r="E53" s="50"/>
      <c r="F53" s="50"/>
      <c r="G53" s="50"/>
      <c r="H53" s="50"/>
      <c r="I53" s="51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>
        <f t="shared" si="0"/>
        <v>2519.6149999999998</v>
      </c>
      <c r="AB53" s="50">
        <f t="shared" si="1"/>
        <v>734.96800000000007</v>
      </c>
      <c r="AC53" s="52" t="s">
        <v>133</v>
      </c>
      <c r="AD53" s="57"/>
      <c r="AF53" s="2"/>
    </row>
    <row r="54" spans="1:40" s="16" customFormat="1" ht="21.95" customHeight="1" x14ac:dyDescent="0.15">
      <c r="B54" s="62" t="s">
        <v>292</v>
      </c>
      <c r="C54" s="63">
        <v>242343.05199999994</v>
      </c>
      <c r="D54" s="64">
        <v>66662.011999999988</v>
      </c>
      <c r="E54" s="64"/>
      <c r="F54" s="64"/>
      <c r="G54" s="64"/>
      <c r="H54" s="64"/>
      <c r="I54" s="65"/>
      <c r="J54" s="65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>
        <f t="shared" si="0"/>
        <v>242343.05199999994</v>
      </c>
      <c r="AB54" s="64">
        <f t="shared" si="1"/>
        <v>66662.011999999988</v>
      </c>
      <c r="AC54" s="164" t="s">
        <v>134</v>
      </c>
      <c r="AD54" s="166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293</v>
      </c>
      <c r="C55" s="58">
        <v>9989.51</v>
      </c>
      <c r="D55" s="50">
        <v>12036.439</v>
      </c>
      <c r="E55" s="50"/>
      <c r="F55" s="50"/>
      <c r="G55" s="50"/>
      <c r="H55" s="50"/>
      <c r="I55" s="51"/>
      <c r="J55" s="51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>
        <f>C55+E55+G55+I55+K55+M55+O55+Q55+S55+U55+W55+Y55</f>
        <v>9989.51</v>
      </c>
      <c r="AB55" s="50">
        <f t="shared" si="1"/>
        <v>12036.439</v>
      </c>
      <c r="AC55" s="52" t="s">
        <v>136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266193.87299999991</v>
      </c>
      <c r="D56" s="64">
        <v>86428.420999999988</v>
      </c>
      <c r="E56" s="64"/>
      <c r="F56" s="64"/>
      <c r="G56" s="64"/>
      <c r="H56" s="64"/>
      <c r="I56" s="65"/>
      <c r="J56" s="65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>
        <f>C56+E56+G56+I56+K56+M56+O56+Q56+S56+U56+W56+Y56</f>
        <v>266193.87299999991</v>
      </c>
      <c r="AB56" s="64">
        <f t="shared" si="1"/>
        <v>86428.420999999988</v>
      </c>
      <c r="AC56" s="158" t="s">
        <v>137</v>
      </c>
      <c r="AD56" s="159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294</v>
      </c>
      <c r="C57" s="128">
        <v>475.791</v>
      </c>
      <c r="D57" s="129">
        <v>87.887</v>
      </c>
      <c r="E57" s="129"/>
      <c r="F57" s="129"/>
      <c r="G57" s="129"/>
      <c r="H57" s="129"/>
      <c r="I57" s="130"/>
      <c r="J57" s="130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>
        <f>C57+E57+G57+I57+K57+M57+O57+Q57+S57+U57+W57+Y57</f>
        <v>475.791</v>
      </c>
      <c r="AB57" s="129">
        <f t="shared" si="1"/>
        <v>87.887</v>
      </c>
      <c r="AC57" s="131" t="s">
        <v>135</v>
      </c>
      <c r="AD57" s="132"/>
      <c r="AF57" s="2"/>
    </row>
    <row r="58" spans="1:40" ht="17.25" customHeight="1" x14ac:dyDescent="0.15">
      <c r="B58" s="153"/>
      <c r="C58" s="153"/>
      <c r="D58" s="153"/>
      <c r="E58" s="153"/>
      <c r="F58" s="153"/>
      <c r="G58" s="153"/>
      <c r="H58" s="153"/>
      <c r="AA58" s="11" t="s">
        <v>231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W4:X4"/>
    <mergeCell ref="Y4:Z4"/>
    <mergeCell ref="AA4:AB4"/>
    <mergeCell ref="O4:P4"/>
    <mergeCell ref="Q4:R4"/>
    <mergeCell ref="S4:T4"/>
    <mergeCell ref="U4:V4"/>
    <mergeCell ref="AC56:AD56"/>
    <mergeCell ref="AC4:AD4"/>
    <mergeCell ref="AC5:AD5"/>
    <mergeCell ref="AC15:AD15"/>
    <mergeCell ref="AC54:AD54"/>
    <mergeCell ref="B58:H58"/>
    <mergeCell ref="C4:D4"/>
    <mergeCell ref="M4:N4"/>
    <mergeCell ref="K4:L4"/>
    <mergeCell ref="E4:F4"/>
    <mergeCell ref="G4:H4"/>
    <mergeCell ref="I4:J4"/>
    <mergeCell ref="B4:B5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zoomScale="90" zoomScaleNormal="90"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246</v>
      </c>
      <c r="E2" s="1"/>
    </row>
    <row r="3" spans="1:40" ht="15" customHeight="1" thickBot="1" x14ac:dyDescent="0.2"/>
    <row r="4" spans="1:40" ht="17.25" customHeight="1" x14ac:dyDescent="0.15">
      <c r="B4" s="169" t="s">
        <v>238</v>
      </c>
      <c r="C4" s="134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16</v>
      </c>
      <c r="P4" s="133"/>
      <c r="Q4" s="133" t="s">
        <v>17</v>
      </c>
      <c r="R4" s="133"/>
      <c r="S4" s="133" t="s">
        <v>18</v>
      </c>
      <c r="T4" s="133"/>
      <c r="U4" s="133" t="s">
        <v>19</v>
      </c>
      <c r="V4" s="133"/>
      <c r="W4" s="133" t="s">
        <v>20</v>
      </c>
      <c r="X4" s="133"/>
      <c r="Y4" s="133" t="s">
        <v>21</v>
      </c>
      <c r="Z4" s="133"/>
      <c r="AA4" s="133" t="s">
        <v>14</v>
      </c>
      <c r="AB4" s="133"/>
      <c r="AC4" s="140" t="s">
        <v>23</v>
      </c>
      <c r="AD4" s="141"/>
    </row>
    <row r="5" spans="1:40" ht="17.25" customHeight="1" thickBot="1" x14ac:dyDescent="0.2">
      <c r="B5" s="170"/>
      <c r="C5" s="27" t="s">
        <v>143</v>
      </c>
      <c r="D5" s="26" t="s">
        <v>144</v>
      </c>
      <c r="E5" s="26" t="s">
        <v>143</v>
      </c>
      <c r="F5" s="26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71"/>
      <c r="AD5" s="172"/>
    </row>
    <row r="6" spans="1:40" ht="23.45" customHeight="1" thickTop="1" x14ac:dyDescent="0.15">
      <c r="B6" s="92" t="s">
        <v>179</v>
      </c>
      <c r="C6" s="93">
        <v>2693.09</v>
      </c>
      <c r="D6" s="93">
        <v>1799.259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>
        <f>+C6+E6+G6+I6+K6+M6+O6+Q6+S6+U6+W6+Y6</f>
        <v>2693.09</v>
      </c>
      <c r="AB6" s="83">
        <f>+D6+F6+H6+J6+L6+N6+P6+R6+T6+V6+X6+Z6</f>
        <v>1799.259</v>
      </c>
      <c r="AC6" s="117" t="s">
        <v>71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226</v>
      </c>
      <c r="C7" s="53">
        <v>777.17499999999995</v>
      </c>
      <c r="D7" s="53">
        <v>207.57900000000001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>
        <f t="shared" ref="AA7:AA46" si="0">+C7+E7+G7+I7+K7+M7+O7+Q7+S7+U7+W7+Y7</f>
        <v>777.17499999999995</v>
      </c>
      <c r="AB7" s="80">
        <f t="shared" ref="AB7:AB45" si="1">+D7+F7+H7+J7+L7+N7+P7+R7+T7+V7+X7+Z7</f>
        <v>207.57900000000001</v>
      </c>
      <c r="AC7" s="112"/>
      <c r="AD7" s="81" t="s">
        <v>34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203</v>
      </c>
      <c r="C8" s="53">
        <v>1019.131</v>
      </c>
      <c r="D8" s="53">
        <v>556.87800000000004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>
        <f t="shared" si="0"/>
        <v>1019.131</v>
      </c>
      <c r="AB8" s="80">
        <f t="shared" si="1"/>
        <v>556.87800000000004</v>
      </c>
      <c r="AC8" s="112"/>
      <c r="AD8" s="81" t="s">
        <v>72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206</v>
      </c>
      <c r="C9" s="53">
        <v>896.78399999999999</v>
      </c>
      <c r="D9" s="53">
        <v>1034.8019999999999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>
        <f t="shared" si="0"/>
        <v>896.78399999999999</v>
      </c>
      <c r="AB9" s="80">
        <f t="shared" si="1"/>
        <v>1034.8019999999999</v>
      </c>
      <c r="AC9" s="112"/>
      <c r="AD9" s="81" t="s">
        <v>38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171</v>
      </c>
      <c r="C10" s="50">
        <v>2123.4809999999998</v>
      </c>
      <c r="D10" s="50">
        <v>5147.9320000000007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f t="shared" si="0"/>
        <v>2123.4809999999998</v>
      </c>
      <c r="AB10" s="83">
        <f t="shared" si="1"/>
        <v>5147.9320000000007</v>
      </c>
      <c r="AC10" s="95" t="s">
        <v>73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201</v>
      </c>
      <c r="C11" s="53">
        <v>449.255</v>
      </c>
      <c r="D11" s="53">
        <v>385.387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>
        <f t="shared" si="0"/>
        <v>449.255</v>
      </c>
      <c r="AB11" s="80">
        <f t="shared" si="1"/>
        <v>385.387</v>
      </c>
      <c r="AC11" s="112"/>
      <c r="AD11" s="81" t="s">
        <v>34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202</v>
      </c>
      <c r="C12" s="53">
        <v>240.768</v>
      </c>
      <c r="D12" s="53">
        <v>201.834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>
        <f t="shared" si="0"/>
        <v>240.768</v>
      </c>
      <c r="AB12" s="80">
        <f t="shared" si="1"/>
        <v>201.834</v>
      </c>
      <c r="AC12" s="112"/>
      <c r="AD12" s="81" t="s">
        <v>40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203</v>
      </c>
      <c r="C13" s="53">
        <v>454.32299999999998</v>
      </c>
      <c r="D13" s="53">
        <v>454.00400000000002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f t="shared" si="0"/>
        <v>454.32299999999998</v>
      </c>
      <c r="AB13" s="80">
        <f t="shared" si="1"/>
        <v>454.00400000000002</v>
      </c>
      <c r="AC13" s="112"/>
      <c r="AD13" s="81" t="s">
        <v>72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204</v>
      </c>
      <c r="C14" s="53">
        <v>979.13499999999999</v>
      </c>
      <c r="D14" s="53">
        <v>4106.7070000000003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f t="shared" si="0"/>
        <v>979.13499999999999</v>
      </c>
      <c r="AB14" s="80">
        <f t="shared" si="1"/>
        <v>4106.7070000000003</v>
      </c>
      <c r="AC14" s="112"/>
      <c r="AD14" s="81" t="s">
        <v>38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172</v>
      </c>
      <c r="C15" s="50">
        <v>402.77199999999999</v>
      </c>
      <c r="D15" s="50">
        <v>1388.2950000000001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>
        <f t="shared" si="0"/>
        <v>402.77199999999999</v>
      </c>
      <c r="AB15" s="83">
        <f t="shared" si="1"/>
        <v>1388.2950000000001</v>
      </c>
      <c r="AC15" s="95" t="s">
        <v>138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173</v>
      </c>
      <c r="C16" s="50">
        <v>5659.8810000000003</v>
      </c>
      <c r="D16" s="50">
        <v>2184.8379999999997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f t="shared" si="0"/>
        <v>5659.8810000000003</v>
      </c>
      <c r="AB16" s="83">
        <f t="shared" si="1"/>
        <v>2184.8379999999997</v>
      </c>
      <c r="AC16" s="95" t="s">
        <v>75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205</v>
      </c>
      <c r="C17" s="53">
        <v>4583.0720000000001</v>
      </c>
      <c r="D17" s="53">
        <v>1523.8789999999999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>
        <f t="shared" si="0"/>
        <v>4583.0720000000001</v>
      </c>
      <c r="AB17" s="80">
        <f t="shared" si="1"/>
        <v>1523.8789999999999</v>
      </c>
      <c r="AC17" s="112"/>
      <c r="AD17" s="81" t="s">
        <v>72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206</v>
      </c>
      <c r="C18" s="53">
        <v>1076.809</v>
      </c>
      <c r="D18" s="53">
        <v>660.95899999999995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>
        <f t="shared" si="0"/>
        <v>1076.809</v>
      </c>
      <c r="AB18" s="80">
        <f t="shared" si="1"/>
        <v>660.95899999999995</v>
      </c>
      <c r="AC18" s="112"/>
      <c r="AD18" s="81" t="s">
        <v>38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174</v>
      </c>
      <c r="C19" s="50">
        <v>61138.10100000001</v>
      </c>
      <c r="D19" s="50">
        <v>37214.048999999999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>
        <f t="shared" si="0"/>
        <v>61138.10100000001</v>
      </c>
      <c r="AB19" s="83">
        <f t="shared" si="1"/>
        <v>37214.048999999999</v>
      </c>
      <c r="AC19" s="95" t="s">
        <v>76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207</v>
      </c>
      <c r="C20" s="53">
        <v>12166.320000000002</v>
      </c>
      <c r="D20" s="53">
        <v>4820.7719999999999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>
        <f t="shared" si="0"/>
        <v>12166.320000000002</v>
      </c>
      <c r="AB20" s="80">
        <f t="shared" si="1"/>
        <v>4820.7719999999999</v>
      </c>
      <c r="AC20" s="112"/>
      <c r="AD20" s="81" t="s">
        <v>40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203</v>
      </c>
      <c r="C21" s="53">
        <v>4244.1530000000002</v>
      </c>
      <c r="D21" s="53">
        <v>2879.2369999999996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>
        <f t="shared" si="0"/>
        <v>4244.1530000000002</v>
      </c>
      <c r="AB21" s="80">
        <f t="shared" si="1"/>
        <v>2879.2369999999996</v>
      </c>
      <c r="AC21" s="112"/>
      <c r="AD21" s="81" t="s">
        <v>72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208</v>
      </c>
      <c r="C22" s="53">
        <v>19613.153999999999</v>
      </c>
      <c r="D22" s="53">
        <v>7468.3980000000001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>
        <f t="shared" si="0"/>
        <v>19613.153999999999</v>
      </c>
      <c r="AB22" s="80">
        <f t="shared" si="1"/>
        <v>7468.3980000000001</v>
      </c>
      <c r="AC22" s="112"/>
      <c r="AD22" s="81" t="s">
        <v>34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227</v>
      </c>
      <c r="C23" s="53">
        <v>438.62700000000001</v>
      </c>
      <c r="D23" s="53">
        <v>241.89100000000002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>
        <f t="shared" si="0"/>
        <v>438.62700000000001</v>
      </c>
      <c r="AB23" s="80">
        <f t="shared" si="1"/>
        <v>241.89100000000002</v>
      </c>
      <c r="AC23" s="112"/>
      <c r="AD23" s="81" t="s">
        <v>44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210</v>
      </c>
      <c r="C24" s="53">
        <v>3.6669999999999998</v>
      </c>
      <c r="D24" s="53">
        <v>12.574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>
        <f t="shared" si="0"/>
        <v>3.6669999999999998</v>
      </c>
      <c r="AB24" s="80">
        <f t="shared" si="1"/>
        <v>12.574</v>
      </c>
      <c r="AC24" s="112"/>
      <c r="AD24" s="81" t="s">
        <v>57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228</v>
      </c>
      <c r="C25" s="53">
        <v>627.91800000000001</v>
      </c>
      <c r="D25" s="53">
        <v>325.96699999999998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>
        <f t="shared" si="0"/>
        <v>627.91800000000001</v>
      </c>
      <c r="AB25" s="80">
        <f t="shared" si="1"/>
        <v>325.96699999999998</v>
      </c>
      <c r="AC25" s="112"/>
      <c r="AD25" s="81" t="s">
        <v>58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229</v>
      </c>
      <c r="C26" s="53">
        <v>349.613</v>
      </c>
      <c r="D26" s="53">
        <v>483.07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f t="shared" si="0"/>
        <v>349.613</v>
      </c>
      <c r="AB26" s="80">
        <f t="shared" si="1"/>
        <v>483.07</v>
      </c>
      <c r="AC26" s="112"/>
      <c r="AD26" s="81" t="s">
        <v>77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213</v>
      </c>
      <c r="C27" s="53">
        <v>16560.185000000001</v>
      </c>
      <c r="D27" s="53">
        <v>6781.3670000000002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>
        <f t="shared" si="0"/>
        <v>16560.185000000001</v>
      </c>
      <c r="AB27" s="80">
        <f t="shared" si="1"/>
        <v>6781.3670000000002</v>
      </c>
      <c r="AC27" s="112"/>
      <c r="AD27" s="81" t="s">
        <v>64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214</v>
      </c>
      <c r="C28" s="53">
        <v>536.05899999999997</v>
      </c>
      <c r="D28" s="53">
        <v>1064.2650000000001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>
        <f t="shared" si="0"/>
        <v>536.05899999999997</v>
      </c>
      <c r="AB28" s="80">
        <f t="shared" si="1"/>
        <v>1064.2650000000001</v>
      </c>
      <c r="AC28" s="112"/>
      <c r="AD28" s="81" t="s">
        <v>78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215</v>
      </c>
      <c r="C29" s="53">
        <v>0.186</v>
      </c>
      <c r="D29" s="53">
        <v>1.232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>
        <f t="shared" si="0"/>
        <v>0.186</v>
      </c>
      <c r="AB29" s="80">
        <f t="shared" si="1"/>
        <v>1.232</v>
      </c>
      <c r="AC29" s="112"/>
      <c r="AD29" s="81" t="s">
        <v>79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216</v>
      </c>
      <c r="C30" s="53">
        <v>157.982</v>
      </c>
      <c r="D30" s="53">
        <v>181.65799999999999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>
        <f t="shared" si="0"/>
        <v>157.982</v>
      </c>
      <c r="AB30" s="80">
        <f t="shared" si="1"/>
        <v>181.65799999999999</v>
      </c>
      <c r="AC30" s="112"/>
      <c r="AD30" s="81" t="s">
        <v>62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217</v>
      </c>
      <c r="C31" s="53">
        <v>382.97399999999999</v>
      </c>
      <c r="D31" s="53">
        <v>362.09100000000001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>
        <f t="shared" si="0"/>
        <v>382.97399999999999</v>
      </c>
      <c r="AB31" s="80">
        <f t="shared" si="1"/>
        <v>362.09100000000001</v>
      </c>
      <c r="AC31" s="112"/>
      <c r="AD31" s="81" t="s">
        <v>80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218</v>
      </c>
      <c r="C32" s="53">
        <v>1319.557</v>
      </c>
      <c r="D32" s="53">
        <v>876.04600000000005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>
        <f t="shared" si="0"/>
        <v>1319.557</v>
      </c>
      <c r="AB32" s="80">
        <f t="shared" si="1"/>
        <v>876.04600000000005</v>
      </c>
      <c r="AC32" s="112"/>
      <c r="AD32" s="81" t="s">
        <v>81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219</v>
      </c>
      <c r="C33" s="53">
        <v>0</v>
      </c>
      <c r="D33" s="53">
        <v>0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>
        <f t="shared" si="0"/>
        <v>0</v>
      </c>
      <c r="AB33" s="80">
        <f t="shared" si="1"/>
        <v>0</v>
      </c>
      <c r="AC33" s="112"/>
      <c r="AD33" s="81" t="s">
        <v>82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220</v>
      </c>
      <c r="C34" s="53">
        <v>0.155</v>
      </c>
      <c r="D34" s="53">
        <v>1.472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>
        <f t="shared" si="0"/>
        <v>0.155</v>
      </c>
      <c r="AB34" s="80">
        <f t="shared" si="1"/>
        <v>1.472</v>
      </c>
      <c r="AC34" s="112"/>
      <c r="AD34" s="81" t="s">
        <v>83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230</v>
      </c>
      <c r="C35" s="53">
        <v>301.59999999999997</v>
      </c>
      <c r="D35" s="53">
        <v>2667.4679999999998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>
        <f t="shared" si="0"/>
        <v>301.59999999999997</v>
      </c>
      <c r="AB35" s="80">
        <f t="shared" si="1"/>
        <v>2667.4679999999998</v>
      </c>
      <c r="AC35" s="112"/>
      <c r="AD35" s="81" t="s">
        <v>139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221</v>
      </c>
      <c r="C36" s="53">
        <v>4435.951</v>
      </c>
      <c r="D36" s="53">
        <v>9046.5410000000011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>
        <f t="shared" si="0"/>
        <v>4435.951</v>
      </c>
      <c r="AB36" s="80">
        <f t="shared" si="1"/>
        <v>9046.5410000000011</v>
      </c>
      <c r="AC36" s="119"/>
      <c r="AD36" s="102" t="s">
        <v>38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181</v>
      </c>
      <c r="C37" s="50">
        <v>1165.008</v>
      </c>
      <c r="D37" s="50">
        <v>1192.386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>
        <f t="shared" si="0"/>
        <v>1165.008</v>
      </c>
      <c r="AB37" s="83">
        <f t="shared" si="1"/>
        <v>1192.386</v>
      </c>
      <c r="AC37" s="95" t="s">
        <v>84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175</v>
      </c>
      <c r="C38" s="50">
        <v>58000.506999999998</v>
      </c>
      <c r="D38" s="50">
        <v>29387.059999999998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>
        <f t="shared" si="0"/>
        <v>58000.506999999998</v>
      </c>
      <c r="AB38" s="83">
        <f t="shared" si="1"/>
        <v>29387.059999999998</v>
      </c>
      <c r="AC38" s="95" t="s">
        <v>140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222</v>
      </c>
      <c r="C39" s="53">
        <v>1969.604</v>
      </c>
      <c r="D39" s="53">
        <v>2434.1999999999998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>
        <f t="shared" si="0"/>
        <v>1969.604</v>
      </c>
      <c r="AB39" s="80">
        <f t="shared" si="1"/>
        <v>2434.1999999999998</v>
      </c>
      <c r="AC39" s="112"/>
      <c r="AD39" s="81" t="s">
        <v>86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223</v>
      </c>
      <c r="C40" s="53">
        <v>44959.264999999999</v>
      </c>
      <c r="D40" s="53">
        <v>15610.08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>
        <f t="shared" si="0"/>
        <v>44959.264999999999</v>
      </c>
      <c r="AB40" s="80">
        <f t="shared" si="1"/>
        <v>15610.08</v>
      </c>
      <c r="AC40" s="112"/>
      <c r="AD40" s="81" t="s">
        <v>87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224</v>
      </c>
      <c r="C41" s="53">
        <v>1535.79</v>
      </c>
      <c r="D41" s="53">
        <v>1250.29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>
        <f t="shared" si="0"/>
        <v>1535.79</v>
      </c>
      <c r="AB41" s="80">
        <f t="shared" si="1"/>
        <v>1250.29</v>
      </c>
      <c r="AC41" s="112"/>
      <c r="AD41" s="81" t="s">
        <v>88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225</v>
      </c>
      <c r="C42" s="53">
        <v>9535.848</v>
      </c>
      <c r="D42" s="53">
        <v>10092.49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>
        <f t="shared" si="0"/>
        <v>9535.848</v>
      </c>
      <c r="AB42" s="80">
        <f t="shared" si="1"/>
        <v>10092.49</v>
      </c>
      <c r="AC42" s="112"/>
      <c r="AD42" s="81" t="s">
        <v>38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176</v>
      </c>
      <c r="C43" s="50">
        <v>11557.293</v>
      </c>
      <c r="D43" s="50">
        <v>10859.391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>
        <f t="shared" si="0"/>
        <v>11557.293</v>
      </c>
      <c r="AB43" s="83">
        <f t="shared" si="1"/>
        <v>10859.391</v>
      </c>
      <c r="AC43" s="95" t="s">
        <v>141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177</v>
      </c>
      <c r="C44" s="50">
        <v>1736.5139999999999</v>
      </c>
      <c r="D44" s="50">
        <v>1753.289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>
        <f t="shared" si="0"/>
        <v>1736.5139999999999</v>
      </c>
      <c r="AB44" s="83">
        <f t="shared" si="1"/>
        <v>1753.289</v>
      </c>
      <c r="AC44" s="95" t="s">
        <v>90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178</v>
      </c>
      <c r="C45" s="50">
        <v>48739.934999999998</v>
      </c>
      <c r="D45" s="50">
        <v>52563.742000000006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>
        <f t="shared" si="0"/>
        <v>48739.934999999998</v>
      </c>
      <c r="AB45" s="83">
        <f t="shared" si="1"/>
        <v>52563.742000000006</v>
      </c>
      <c r="AC45" s="100" t="s">
        <v>91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193216.58200000002</v>
      </c>
      <c r="D46" s="104">
        <v>143490.24100000001</v>
      </c>
      <c r="E46" s="104"/>
      <c r="F46" s="104"/>
      <c r="G46" s="105"/>
      <c r="H46" s="105"/>
      <c r="I46" s="105"/>
      <c r="J46" s="105"/>
      <c r="K46" s="105"/>
      <c r="L46" s="105"/>
      <c r="M46" s="105"/>
      <c r="N46" s="105"/>
      <c r="O46" s="106"/>
      <c r="P46" s="106"/>
      <c r="Q46" s="106"/>
      <c r="R46" s="106"/>
      <c r="S46" s="107"/>
      <c r="T46" s="107"/>
      <c r="U46" s="107"/>
      <c r="V46" s="107"/>
      <c r="W46" s="107"/>
      <c r="X46" s="107"/>
      <c r="Y46" s="107"/>
      <c r="Z46" s="107"/>
      <c r="AA46" s="105">
        <f t="shared" si="0"/>
        <v>193216.58200000002</v>
      </c>
      <c r="AB46" s="116">
        <f>+D46+F46+H46+J46+L46+N46+P46+R46+T46+V46+X46+Z46</f>
        <v>143490.24100000001</v>
      </c>
      <c r="AC46" s="167" t="s">
        <v>142</v>
      </c>
      <c r="AD46" s="168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231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G4:H4"/>
    <mergeCell ref="I4:J4"/>
    <mergeCell ref="AC4:AD4"/>
    <mergeCell ref="B4:B5"/>
    <mergeCell ref="AC5:AD5"/>
    <mergeCell ref="C4:D4"/>
    <mergeCell ref="E4:F4"/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2025-02-27T05:02:38Z</cp:lastPrinted>
  <dcterms:created xsi:type="dcterms:W3CDTF">1997-01-08T22:48:59Z</dcterms:created>
  <dcterms:modified xsi:type="dcterms:W3CDTF">2025-03-07T02:01:20Z</dcterms:modified>
</cp:coreProperties>
</file>