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626"/>
  <workbookPr defaultThemeVersion="124226"/>
  <mc:AlternateContent xmlns:mc="http://schemas.openxmlformats.org/markup-compatibility/2006">
    <mc:Choice Requires="x15">
      <x15ac:absPath xmlns:x15ac="http://schemas.microsoft.com/office/spreadsheetml/2010/11/ac" url="U:\j02総務\加工懇談会\2023年\2023年8月\HP資料\"/>
    </mc:Choice>
  </mc:AlternateContent>
  <xr:revisionPtr revIDLastSave="0" documentId="8_{848BB561-B1D6-4C8E-9302-2B1E29C41CF5}" xr6:coauthVersionLast="47" xr6:coauthVersionMax="47" xr10:uidLastSave="{00000000-0000-0000-0000-000000000000}"/>
  <bookViews>
    <workbookView xWindow="-120" yWindow="-120" windowWidth="29040" windowHeight="15840" tabRatio="755" xr2:uid="{00000000-000D-0000-FFFF-FFFF00000000}"/>
  </bookViews>
  <sheets>
    <sheet name="原材料輸出" sheetId="1" r:id="rId1"/>
    <sheet name="製品輸出" sheetId="4" r:id="rId2"/>
    <sheet name="原材料輸入" sheetId="5" r:id="rId3"/>
    <sheet name="製品輸入" sheetId="6" r:id="rId4"/>
  </sheets>
  <definedNames>
    <definedName name="_xlnm.Print_Area" localSheetId="3">製品輸入!$B$2:$AB$49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AA55" i="1" l="1"/>
  <c r="AA6" i="4"/>
  <c r="AB21" i="5" l="1"/>
  <c r="AA21" i="5"/>
  <c r="AA6" i="1" l="1"/>
  <c r="AB43" i="6"/>
  <c r="AA43" i="6"/>
  <c r="AB41" i="6"/>
  <c r="AA41" i="6"/>
  <c r="AB39" i="6"/>
  <c r="AA39" i="6"/>
  <c r="AB37" i="6"/>
  <c r="AA37" i="6"/>
  <c r="AB35" i="6"/>
  <c r="AA35" i="6"/>
  <c r="AB33" i="6"/>
  <c r="AA33" i="6"/>
  <c r="AA31" i="6"/>
  <c r="AB29" i="6"/>
  <c r="AA29" i="6"/>
  <c r="AB25" i="6"/>
  <c r="AA25" i="6"/>
  <c r="AB23" i="6"/>
  <c r="AA23" i="6"/>
  <c r="AB21" i="6"/>
  <c r="AA21" i="6"/>
  <c r="AB19" i="6"/>
  <c r="AA19" i="6"/>
  <c r="AA17" i="6"/>
  <c r="AB15" i="6"/>
  <c r="AA15" i="6"/>
  <c r="AB11" i="6"/>
  <c r="AA11" i="6"/>
  <c r="AB9" i="6"/>
  <c r="AA9" i="6"/>
  <c r="AB7" i="6"/>
  <c r="AA7" i="6"/>
  <c r="AA57" i="5"/>
  <c r="AA55" i="5"/>
  <c r="AA53" i="5"/>
  <c r="AA51" i="5"/>
  <c r="AA49" i="5"/>
  <c r="AB48" i="5"/>
  <c r="AA47" i="5"/>
  <c r="AA45" i="5"/>
  <c r="AA43" i="5"/>
  <c r="AA41" i="5"/>
  <c r="AA39" i="5"/>
  <c r="AB37" i="5"/>
  <c r="AA37" i="5"/>
  <c r="AA35" i="5"/>
  <c r="AA33" i="5"/>
  <c r="AB32" i="5"/>
  <c r="AA31" i="5"/>
  <c r="AA29" i="5"/>
  <c r="AA27" i="5"/>
  <c r="AA25" i="5"/>
  <c r="AA23" i="5"/>
  <c r="AA19" i="5"/>
  <c r="AA17" i="5"/>
  <c r="AA15" i="5"/>
  <c r="AA13" i="5"/>
  <c r="AA11" i="5"/>
  <c r="AA9" i="5"/>
  <c r="AA7" i="5"/>
  <c r="AA42" i="4"/>
  <c r="AA38" i="4"/>
  <c r="AA34" i="4"/>
  <c r="AA30" i="4"/>
  <c r="AA26" i="4"/>
  <c r="AA22" i="4"/>
  <c r="AA18" i="4"/>
  <c r="AA14" i="4"/>
  <c r="AA10" i="4"/>
  <c r="AA53" i="1"/>
  <c r="AA50" i="1"/>
  <c r="AA49" i="1"/>
  <c r="AA45" i="1"/>
  <c r="AA41" i="1"/>
  <c r="AA37" i="1"/>
  <c r="AA33" i="1"/>
  <c r="AA29" i="1"/>
  <c r="AA25" i="1"/>
  <c r="AA21" i="1"/>
  <c r="AA17" i="1"/>
  <c r="AA13" i="1"/>
  <c r="AA9" i="1"/>
  <c r="AA27" i="6"/>
  <c r="AB58" i="5"/>
  <c r="AA56" i="5"/>
  <c r="AA52" i="5"/>
  <c r="AA20" i="5"/>
  <c r="AB18" i="5"/>
  <c r="AA16" i="5"/>
  <c r="AB14" i="5"/>
  <c r="AA12" i="5"/>
  <c r="AB10" i="5"/>
  <c r="AB53" i="5"/>
  <c r="AB54" i="5"/>
  <c r="AB6" i="5"/>
  <c r="AA6" i="5"/>
  <c r="AB7" i="5"/>
  <c r="AB50" i="1"/>
  <c r="AB52" i="5"/>
  <c r="AB51" i="5"/>
  <c r="AA58" i="5"/>
  <c r="AB57" i="5"/>
  <c r="AB56" i="5"/>
  <c r="AB55" i="5"/>
  <c r="AA54" i="5"/>
  <c r="AB50" i="5"/>
  <c r="AA50" i="5"/>
  <c r="AB49" i="5"/>
  <c r="AA48" i="5"/>
  <c r="AB47" i="5"/>
  <c r="AB46" i="5"/>
  <c r="AA46" i="5"/>
  <c r="AB45" i="5"/>
  <c r="AB44" i="5"/>
  <c r="AA44" i="5"/>
  <c r="AB43" i="5"/>
  <c r="AB42" i="5"/>
  <c r="AA42" i="5"/>
  <c r="AB41" i="5"/>
  <c r="AB40" i="5"/>
  <c r="AA40" i="5"/>
  <c r="AB39" i="5"/>
  <c r="AB38" i="5"/>
  <c r="AA38" i="5"/>
  <c r="AB36" i="5"/>
  <c r="AA36" i="5"/>
  <c r="AB35" i="5"/>
  <c r="AB34" i="5"/>
  <c r="AA34" i="5"/>
  <c r="AB33" i="5"/>
  <c r="AA32" i="5"/>
  <c r="AB31" i="5"/>
  <c r="AB30" i="5"/>
  <c r="AA30" i="5"/>
  <c r="AB29" i="5"/>
  <c r="AB28" i="5"/>
  <c r="AA28" i="5"/>
  <c r="AB27" i="5"/>
  <c r="AB26" i="5"/>
  <c r="AA26" i="5"/>
  <c r="AB25" i="5"/>
  <c r="AB24" i="5"/>
  <c r="AA24" i="5"/>
  <c r="AB23" i="5"/>
  <c r="AB22" i="5"/>
  <c r="AA22" i="5"/>
  <c r="AB20" i="5"/>
  <c r="AB19" i="5"/>
  <c r="AA18" i="5"/>
  <c r="AB17" i="5"/>
  <c r="AB16" i="5"/>
  <c r="AB15" i="5"/>
  <c r="AA14" i="5"/>
  <c r="AB13" i="5"/>
  <c r="AB12" i="5"/>
  <c r="AB11" i="5"/>
  <c r="AA10" i="5"/>
  <c r="AB9" i="5"/>
  <c r="AB8" i="5"/>
  <c r="AA8" i="5"/>
  <c r="AB55" i="1"/>
  <c r="AB54" i="1"/>
  <c r="AA54" i="1"/>
  <c r="AB56" i="1"/>
  <c r="AA56" i="1"/>
  <c r="AB53" i="1"/>
  <c r="AB52" i="1"/>
  <c r="AA52" i="1"/>
  <c r="AB51" i="1"/>
  <c r="AA51" i="1"/>
  <c r="AB49" i="1"/>
  <c r="AB48" i="1"/>
  <c r="AA48" i="1"/>
  <c r="AB47" i="1"/>
  <c r="AA47" i="1"/>
  <c r="AB46" i="1"/>
  <c r="AA46" i="1"/>
  <c r="AB45" i="1"/>
  <c r="AB44" i="1"/>
  <c r="AA44" i="1"/>
  <c r="AB43" i="1"/>
  <c r="AA43" i="1"/>
  <c r="AB42" i="1"/>
  <c r="AA42" i="1"/>
  <c r="AB41" i="1"/>
  <c r="AB40" i="1"/>
  <c r="AA40" i="1"/>
  <c r="AB39" i="1"/>
  <c r="AA39" i="1"/>
  <c r="AB38" i="1"/>
  <c r="AA38" i="1"/>
  <c r="AB37" i="1"/>
  <c r="AB36" i="1"/>
  <c r="AA36" i="1"/>
  <c r="AB35" i="1"/>
  <c r="AA35" i="1"/>
  <c r="AB34" i="1"/>
  <c r="AA34" i="1"/>
  <c r="AB33" i="1"/>
  <c r="AB32" i="1"/>
  <c r="AA32" i="1"/>
  <c r="AB31" i="1"/>
  <c r="AA31" i="1"/>
  <c r="AB30" i="1"/>
  <c r="AA30" i="1"/>
  <c r="AB29" i="1"/>
  <c r="AB28" i="1"/>
  <c r="AA28" i="1"/>
  <c r="AB27" i="1"/>
  <c r="AA27" i="1"/>
  <c r="AB26" i="1"/>
  <c r="AA26" i="1"/>
  <c r="AB25" i="1"/>
  <c r="AB24" i="1"/>
  <c r="AA24" i="1"/>
  <c r="AB23" i="1"/>
  <c r="AA23" i="1"/>
  <c r="AB22" i="1"/>
  <c r="AA22" i="1"/>
  <c r="AB21" i="1"/>
  <c r="AB20" i="1"/>
  <c r="AA20" i="1"/>
  <c r="AB19" i="1"/>
  <c r="AA19" i="1"/>
  <c r="AB18" i="1"/>
  <c r="AA18" i="1"/>
  <c r="AB17" i="1"/>
  <c r="AB16" i="1"/>
  <c r="AA16" i="1"/>
  <c r="AB15" i="1"/>
  <c r="AA15" i="1"/>
  <c r="AB14" i="1"/>
  <c r="AA14" i="1"/>
  <c r="AB13" i="1"/>
  <c r="AB12" i="1"/>
  <c r="AA12" i="1"/>
  <c r="AB11" i="1"/>
  <c r="AA11" i="1"/>
  <c r="AB10" i="1"/>
  <c r="AA10" i="1"/>
  <c r="AB9" i="1"/>
  <c r="AB8" i="1"/>
  <c r="AA8" i="1"/>
  <c r="AB7" i="1"/>
  <c r="AA7" i="1"/>
  <c r="AB6" i="1"/>
  <c r="AB45" i="4"/>
  <c r="AA45" i="4"/>
  <c r="AB44" i="4"/>
  <c r="AA44" i="4"/>
  <c r="AB43" i="4"/>
  <c r="AA43" i="4"/>
  <c r="AB42" i="4"/>
  <c r="AB41" i="4"/>
  <c r="AA41" i="4"/>
  <c r="AB40" i="4"/>
  <c r="AA40" i="4"/>
  <c r="AB39" i="4"/>
  <c r="AA39" i="4"/>
  <c r="AB38" i="4"/>
  <c r="AB37" i="4"/>
  <c r="AA37" i="4"/>
  <c r="AB36" i="4"/>
  <c r="AA36" i="4"/>
  <c r="AB35" i="4"/>
  <c r="AA35" i="4"/>
  <c r="AB34" i="4"/>
  <c r="AB33" i="4"/>
  <c r="AA33" i="4"/>
  <c r="AB32" i="4"/>
  <c r="AA32" i="4"/>
  <c r="AB31" i="4"/>
  <c r="AA31" i="4"/>
  <c r="AB30" i="4"/>
  <c r="AB29" i="4"/>
  <c r="AA29" i="4"/>
  <c r="AB28" i="4"/>
  <c r="AA28" i="4"/>
  <c r="AB27" i="4"/>
  <c r="AA27" i="4"/>
  <c r="AB26" i="4"/>
  <c r="AB25" i="4"/>
  <c r="AA25" i="4"/>
  <c r="AB24" i="4"/>
  <c r="AA24" i="4"/>
  <c r="AB23" i="4"/>
  <c r="AA23" i="4"/>
  <c r="AB22" i="4"/>
  <c r="AB21" i="4"/>
  <c r="AA21" i="4"/>
  <c r="AB20" i="4"/>
  <c r="AA20" i="4"/>
  <c r="AB19" i="4"/>
  <c r="AA19" i="4"/>
  <c r="AB18" i="4"/>
  <c r="AB17" i="4"/>
  <c r="AA17" i="4"/>
  <c r="AB16" i="4"/>
  <c r="AA16" i="4"/>
  <c r="AB15" i="4"/>
  <c r="AA15" i="4"/>
  <c r="AB14" i="4"/>
  <c r="AB13" i="4"/>
  <c r="AA13" i="4"/>
  <c r="AB12" i="4"/>
  <c r="AA12" i="4"/>
  <c r="AB11" i="4"/>
  <c r="AA11" i="4"/>
  <c r="AB10" i="4"/>
  <c r="AB9" i="4"/>
  <c r="AA9" i="4"/>
  <c r="AB8" i="4"/>
  <c r="AA8" i="4"/>
  <c r="AB7" i="4"/>
  <c r="AA7" i="4"/>
  <c r="AB6" i="4"/>
  <c r="AB46" i="6"/>
  <c r="AB6" i="6"/>
  <c r="AA6" i="6"/>
  <c r="AA46" i="6"/>
  <c r="AB45" i="6"/>
  <c r="AA45" i="6"/>
  <c r="AB44" i="6"/>
  <c r="AA44" i="6"/>
  <c r="AB42" i="6"/>
  <c r="AA42" i="6"/>
  <c r="AB40" i="6"/>
  <c r="AA40" i="6"/>
  <c r="AB38" i="6"/>
  <c r="AA38" i="6"/>
  <c r="AB36" i="6"/>
  <c r="AA36" i="6"/>
  <c r="AB34" i="6"/>
  <c r="AA34" i="6"/>
  <c r="AB32" i="6"/>
  <c r="AA32" i="6"/>
  <c r="AB31" i="6"/>
  <c r="AB30" i="6"/>
  <c r="AA30" i="6"/>
  <c r="AB28" i="6"/>
  <c r="AA28" i="6"/>
  <c r="AB27" i="6"/>
  <c r="AB26" i="6"/>
  <c r="AA26" i="6"/>
  <c r="AB24" i="6"/>
  <c r="AA24" i="6"/>
  <c r="AB22" i="6"/>
  <c r="AA22" i="6"/>
  <c r="AB20" i="6"/>
  <c r="AA20" i="6"/>
  <c r="AB18" i="6"/>
  <c r="AA18" i="6"/>
  <c r="AB17" i="6"/>
  <c r="AB16" i="6"/>
  <c r="AA16" i="6"/>
  <c r="AB14" i="6"/>
  <c r="AA14" i="6"/>
  <c r="AB13" i="6"/>
  <c r="AA13" i="6"/>
  <c r="AB12" i="6"/>
  <c r="AA12" i="6"/>
  <c r="AB10" i="6"/>
  <c r="AA10" i="6"/>
  <c r="AB8" i="6"/>
  <c r="AA8" i="6"/>
</calcChain>
</file>

<file path=xl/sharedStrings.xml><?xml version="1.0" encoding="utf-8"?>
<sst xmlns="http://schemas.openxmlformats.org/spreadsheetml/2006/main" count="540" uniqueCount="254">
  <si>
    <t>１月</t>
  </si>
  <si>
    <t>２月</t>
  </si>
  <si>
    <t>３月</t>
  </si>
  <si>
    <t>４月</t>
  </si>
  <si>
    <t>５月</t>
  </si>
  <si>
    <t>６月</t>
  </si>
  <si>
    <t>７月</t>
  </si>
  <si>
    <t>８月</t>
  </si>
  <si>
    <t>９月</t>
  </si>
  <si>
    <t>１０月</t>
  </si>
  <si>
    <t>１１月</t>
  </si>
  <si>
    <t>１２月</t>
  </si>
  <si>
    <t>熱硬化性樹脂　計</t>
  </si>
  <si>
    <t>原　材　料　合 　計</t>
  </si>
  <si>
    <t>年計</t>
    <rPh sb="0" eb="1">
      <t>ネン</t>
    </rPh>
    <rPh sb="1" eb="2">
      <t>ケイ</t>
    </rPh>
    <phoneticPr fontId="2"/>
  </si>
  <si>
    <t>製　　品　　合　　計</t>
  </si>
  <si>
    <t>７月</t>
    <phoneticPr fontId="2"/>
  </si>
  <si>
    <t>８月</t>
    <phoneticPr fontId="2"/>
  </si>
  <si>
    <t>９月</t>
    <phoneticPr fontId="2"/>
  </si>
  <si>
    <t>１０月</t>
    <phoneticPr fontId="2"/>
  </si>
  <si>
    <t>１１月</t>
    <phoneticPr fontId="2"/>
  </si>
  <si>
    <t>１２月</t>
    <phoneticPr fontId="2"/>
  </si>
  <si>
    <t>熱可塑性樹脂　計</t>
    <phoneticPr fontId="2"/>
  </si>
  <si>
    <t>熱可塑性樹脂　計</t>
    <phoneticPr fontId="2"/>
  </si>
  <si>
    <t>Description</t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</si>
  <si>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</si>
  <si>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</si>
  <si>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</si>
  <si>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</si>
  <si>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</si>
  <si>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</si>
  <si>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</si>
  <si>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</si>
  <si>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</si>
  <si>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Thermosetting Resin (Total)</t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</si>
  <si>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</si>
  <si>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</si>
  <si>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</si>
  <si>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</si>
  <si>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</si>
  <si>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</si>
  <si>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</si>
  <si>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</si>
  <si>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</si>
  <si>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</si>
  <si>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</si>
  <si>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</si>
  <si>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</si>
  <si>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</si>
  <si>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</si>
  <si>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</si>
  <si>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</si>
  <si>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</si>
  <si>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</si>
  <si>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</si>
  <si>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</si>
  <si>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</si>
  <si>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</si>
  <si>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</si>
  <si>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</si>
  <si>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</si>
  <si>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</si>
  <si>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</si>
  <si>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</si>
  <si>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</si>
  <si>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</si>
  <si>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</si>
  <si>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</si>
  <si>
    <t>Waste and scrap of plastics</t>
    <phoneticPr fontId="2"/>
  </si>
  <si>
    <t>Others resins</t>
    <phoneticPr fontId="2"/>
  </si>
  <si>
    <t>Grand total</t>
    <phoneticPr fontId="2"/>
  </si>
  <si>
    <t>Description</t>
    <phoneticPr fontId="2"/>
  </si>
  <si>
    <t>Rods,sticks and Profile shapes</t>
    <phoneticPr fontId="2"/>
  </si>
  <si>
    <t>Polyvinyl chloride</t>
    <phoneticPr fontId="2"/>
  </si>
  <si>
    <t>Tubes,pipes and hoses</t>
    <phoneticPr fontId="2"/>
  </si>
  <si>
    <t>Fittings</t>
    <phoneticPr fontId="2"/>
  </si>
  <si>
    <t>Floor coverings,wall or ceiling coverrings</t>
    <phoneticPr fontId="2"/>
  </si>
  <si>
    <t>Self-adhesive plates,sheets,film,foil and tape</t>
    <phoneticPr fontId="2"/>
  </si>
  <si>
    <t>Polyurethane</t>
    <phoneticPr fontId="2"/>
  </si>
  <si>
    <t>Polyester</t>
    <phoneticPr fontId="2"/>
  </si>
  <si>
    <t>Unsaturated polyester</t>
    <phoneticPr fontId="2"/>
  </si>
  <si>
    <t>Polyvinyl butyral</t>
    <phoneticPr fontId="2"/>
  </si>
  <si>
    <t>Polyamide</t>
    <phoneticPr fontId="2"/>
  </si>
  <si>
    <t>Amino-resin</t>
    <phoneticPr fontId="2"/>
  </si>
  <si>
    <t>Phenolic resin</t>
    <phoneticPr fontId="2"/>
  </si>
  <si>
    <t>Baths,wash-basins and sanitary ware</t>
    <phoneticPr fontId="2"/>
  </si>
  <si>
    <t>Conveyance or packing</t>
    <phoneticPr fontId="2"/>
  </si>
  <si>
    <t>Boxes,cases and crates</t>
    <phoneticPr fontId="2"/>
  </si>
  <si>
    <t>Sacks and bags of polyethylene</t>
    <phoneticPr fontId="2"/>
  </si>
  <si>
    <t>Sacks and bags of other plastics</t>
    <phoneticPr fontId="2"/>
  </si>
  <si>
    <t>Table and Kichen wares</t>
    <phoneticPr fontId="2"/>
  </si>
  <si>
    <t>Builder's ware of plastics</t>
    <phoneticPr fontId="2"/>
  </si>
  <si>
    <t>Others</t>
    <phoneticPr fontId="2"/>
  </si>
  <si>
    <t>Grand Total</t>
    <phoneticPr fontId="2"/>
  </si>
  <si>
    <t>Phenol-formaldehyde resins</t>
    <phoneticPr fontId="2"/>
  </si>
  <si>
    <t>Urea-formaldehyde resins</t>
    <phoneticPr fontId="2"/>
  </si>
  <si>
    <t>Melamine-formaldehyde resins</t>
    <phoneticPr fontId="2"/>
  </si>
  <si>
    <t>Amino resins</t>
    <phoneticPr fontId="2"/>
  </si>
  <si>
    <t>Alkyd resins</t>
    <phoneticPr fontId="2"/>
  </si>
  <si>
    <t>Unsaturated polyester resins</t>
    <phoneticPr fontId="2"/>
  </si>
  <si>
    <t>Epoxy resins</t>
    <phoneticPr fontId="2"/>
  </si>
  <si>
    <t>Plyurethane resins</t>
    <phoneticPr fontId="2"/>
  </si>
  <si>
    <t>Silicone</t>
    <phoneticPr fontId="2"/>
  </si>
  <si>
    <t>Polyethylene</t>
    <phoneticPr fontId="2"/>
  </si>
  <si>
    <t>Low-density</t>
    <phoneticPr fontId="2"/>
  </si>
  <si>
    <t>High-density</t>
    <phoneticPr fontId="2"/>
  </si>
  <si>
    <t>Ethylene-vinyl acetate copolymers</t>
    <phoneticPr fontId="2"/>
  </si>
  <si>
    <t>For others</t>
    <phoneticPr fontId="2"/>
  </si>
  <si>
    <t>Propylene copolymers</t>
    <phoneticPr fontId="2"/>
  </si>
  <si>
    <t>Polypropylene</t>
    <phoneticPr fontId="2"/>
  </si>
  <si>
    <t>Other polypropylene polymers</t>
    <phoneticPr fontId="2"/>
  </si>
  <si>
    <t>Other olefins polymers</t>
    <phoneticPr fontId="2"/>
  </si>
  <si>
    <t>Polyisobutylene</t>
    <phoneticPr fontId="2"/>
  </si>
  <si>
    <t>Polystyrene</t>
    <phoneticPr fontId="2"/>
  </si>
  <si>
    <t>GP-HI: Molding materials</t>
    <phoneticPr fontId="2"/>
  </si>
  <si>
    <t>Foamed polystyrene</t>
    <phoneticPr fontId="2"/>
  </si>
  <si>
    <t>Styrene-acrylonitrile</t>
    <phoneticPr fontId="2"/>
  </si>
  <si>
    <t>Acrylonitrile-butadiene-styrene</t>
    <phoneticPr fontId="2"/>
  </si>
  <si>
    <t>Polyvinyl</t>
    <phoneticPr fontId="2"/>
  </si>
  <si>
    <t>Polyvinyl chloride rsins</t>
    <phoneticPr fontId="2"/>
  </si>
  <si>
    <t>Polyvinyl chloride compound</t>
    <phoneticPr fontId="2"/>
  </si>
  <si>
    <t>Vinyl chloride-vinyl acetate copolymers</t>
    <phoneticPr fontId="2"/>
  </si>
  <si>
    <t>Polyvinylidene chloride</t>
    <phoneticPr fontId="2"/>
  </si>
  <si>
    <t>Fluorocarbon resins</t>
    <phoneticPr fontId="2"/>
  </si>
  <si>
    <t>Polyvinyl acetate</t>
    <phoneticPr fontId="2"/>
  </si>
  <si>
    <t>Polyvinyl alcohol</t>
    <phoneticPr fontId="2"/>
  </si>
  <si>
    <t>Acrylic polymers</t>
    <phoneticPr fontId="2"/>
  </si>
  <si>
    <t>Polymethyl methacrylate</t>
    <phoneticPr fontId="2"/>
  </si>
  <si>
    <t>Polyethers</t>
    <phoneticPr fontId="2"/>
  </si>
  <si>
    <t>Polyacetal resins</t>
    <phoneticPr fontId="2"/>
  </si>
  <si>
    <t>Other polyethers</t>
    <phoneticPr fontId="2"/>
  </si>
  <si>
    <t>Polycarbonate</t>
    <phoneticPr fontId="2"/>
  </si>
  <si>
    <t>Polyamide resins</t>
    <phoneticPr fontId="2"/>
  </si>
  <si>
    <t>Polyethylene terephthalate</t>
    <phoneticPr fontId="2"/>
  </si>
  <si>
    <t>Petroleum resins</t>
    <phoneticPr fontId="2"/>
  </si>
  <si>
    <t>Thermoplastic resin (Total)</t>
    <phoneticPr fontId="2"/>
  </si>
  <si>
    <t>Waste and scrap of plastics</t>
    <phoneticPr fontId="2"/>
  </si>
  <si>
    <t>Others resins</t>
    <phoneticPr fontId="2"/>
  </si>
  <si>
    <t>Grand total</t>
    <phoneticPr fontId="2"/>
  </si>
  <si>
    <t>Fittings</t>
  </si>
  <si>
    <t>Fluorine resin</t>
    <phoneticPr fontId="2"/>
  </si>
  <si>
    <t>Conveyance or packing</t>
  </si>
  <si>
    <t>Table and Kichen wares</t>
  </si>
  <si>
    <t>Grand Total</t>
  </si>
  <si>
    <t>数 量</t>
    <phoneticPr fontId="2"/>
  </si>
  <si>
    <t>金 額</t>
    <phoneticPr fontId="2"/>
  </si>
  <si>
    <t>　フェノール樹脂</t>
    <phoneticPr fontId="2"/>
  </si>
  <si>
    <t>　ユリア樹脂</t>
    <phoneticPr fontId="2"/>
  </si>
  <si>
    <t>　メラミン樹脂</t>
    <phoneticPr fontId="2"/>
  </si>
  <si>
    <t>　アミノ樹脂</t>
    <phoneticPr fontId="2"/>
  </si>
  <si>
    <t>　アルキド樹脂</t>
    <phoneticPr fontId="2"/>
  </si>
  <si>
    <t>　不飽和ポリエステル樹脂</t>
    <phoneticPr fontId="2"/>
  </si>
  <si>
    <t>　エポキシ樹脂</t>
    <phoneticPr fontId="2"/>
  </si>
  <si>
    <t>　ウレタン樹脂</t>
    <phoneticPr fontId="2"/>
  </si>
  <si>
    <t>　エチレン重合体（計）</t>
    <phoneticPr fontId="2"/>
  </si>
  <si>
    <t>　プロピレン重合体（計）</t>
    <phoneticPr fontId="2"/>
  </si>
  <si>
    <t>　ポリイソブチレン</t>
    <phoneticPr fontId="2"/>
  </si>
  <si>
    <t>　スチレン重合体（計）</t>
    <phoneticPr fontId="2"/>
  </si>
  <si>
    <t>　塩化ビニル重合体（計）</t>
    <phoneticPr fontId="2"/>
  </si>
  <si>
    <t>　塩化ビニリデン樹脂</t>
    <phoneticPr fontId="2"/>
  </si>
  <si>
    <t>　ふっ素樹脂</t>
    <phoneticPr fontId="2"/>
  </si>
  <si>
    <t>　ポリビニルアルコール</t>
    <phoneticPr fontId="2"/>
  </si>
  <si>
    <t>　アクリル重合体（計）</t>
    <phoneticPr fontId="2"/>
  </si>
  <si>
    <t>　エーテル重合体（計）</t>
    <phoneticPr fontId="2"/>
  </si>
  <si>
    <t>　ポリカーボネート</t>
    <phoneticPr fontId="2"/>
  </si>
  <si>
    <t>　ポリアミド</t>
    <phoneticPr fontId="2"/>
  </si>
  <si>
    <t>　ポリエチレンテレフタレート</t>
    <phoneticPr fontId="2"/>
  </si>
  <si>
    <t>　その他飽和ポリエステル</t>
    <phoneticPr fontId="2"/>
  </si>
  <si>
    <t>　石油樹脂</t>
    <phoneticPr fontId="2"/>
  </si>
  <si>
    <t>　その他の樹脂</t>
    <phoneticPr fontId="2"/>
  </si>
  <si>
    <t>　プラスチックくず</t>
    <phoneticPr fontId="2"/>
  </si>
  <si>
    <t>　プラスチックの棒及び形材（計）</t>
    <rPh sb="14" eb="15">
      <t>ケイ</t>
    </rPh>
    <phoneticPr fontId="2"/>
  </si>
  <si>
    <t>　管及びホース（計）</t>
    <phoneticPr fontId="2"/>
  </si>
  <si>
    <t>　継　　　　　手</t>
    <phoneticPr fontId="2"/>
  </si>
  <si>
    <t>　敷物並びに壁面・天井被覆材（計）</t>
    <phoneticPr fontId="2"/>
  </si>
  <si>
    <t>　板・シート・フィルム・箔・テープ等（計）</t>
    <phoneticPr fontId="2"/>
  </si>
  <si>
    <t>　運搬・包装用製品及び付属品（計）</t>
    <phoneticPr fontId="2"/>
  </si>
  <si>
    <t>　食卓・台所その他の家庭用品</t>
    <phoneticPr fontId="2"/>
  </si>
  <si>
    <t>　建設用品</t>
    <phoneticPr fontId="2"/>
  </si>
  <si>
    <t>　その他のプラスチック製品</t>
    <phoneticPr fontId="2"/>
  </si>
  <si>
    <t>　ポリビニルアルコール</t>
    <phoneticPr fontId="2"/>
  </si>
  <si>
    <t>　プラスチックの棒及び形材（計）</t>
    <phoneticPr fontId="2"/>
  </si>
  <si>
    <t>　酢酸ビニル樹脂</t>
    <phoneticPr fontId="2"/>
  </si>
  <si>
    <t>　浴槽・洗面台・その他のサニタリー用品</t>
    <phoneticPr fontId="2"/>
  </si>
  <si>
    <t>　　低密度ポリエチレン</t>
    <phoneticPr fontId="2"/>
  </si>
  <si>
    <t>　　高密度ポリエチレン</t>
    <phoneticPr fontId="2"/>
  </si>
  <si>
    <t>　　エチレン・酢ビコポリマー</t>
    <phoneticPr fontId="2"/>
  </si>
  <si>
    <t>　　その他エチレン共重合体</t>
    <phoneticPr fontId="2"/>
  </si>
  <si>
    <t>　　ポリプロピレン</t>
    <phoneticPr fontId="2"/>
  </si>
  <si>
    <t>　　その他のポリプロピレンの共重合体</t>
    <phoneticPr fontId="2"/>
  </si>
  <si>
    <t>　　その他のオレフィン重合体</t>
    <phoneticPr fontId="2"/>
  </si>
  <si>
    <t>　　ＧＰ・ＨＩ</t>
    <phoneticPr fontId="2"/>
  </si>
  <si>
    <t>　　ＦＳ</t>
    <phoneticPr fontId="2"/>
  </si>
  <si>
    <t>　　その他のスチレン重合体</t>
    <phoneticPr fontId="2"/>
  </si>
  <si>
    <t>　　塩化ビニル樹脂</t>
    <phoneticPr fontId="2"/>
  </si>
  <si>
    <t>　　塩化ビニルコンパウンド</t>
    <phoneticPr fontId="2"/>
  </si>
  <si>
    <t>　　塩化ビニル・酢ビ共重合体</t>
    <phoneticPr fontId="2"/>
  </si>
  <si>
    <t>　　その他塩化ビニル共重合体</t>
    <phoneticPr fontId="2"/>
  </si>
  <si>
    <t>　　ポリメタアクリル酸メチル</t>
    <phoneticPr fontId="2"/>
  </si>
  <si>
    <t>　　その他のアクリル重合体</t>
    <phoneticPr fontId="2"/>
  </si>
  <si>
    <t>　　ポリアセタール</t>
    <phoneticPr fontId="2"/>
  </si>
  <si>
    <t>　　その他のポリエーテル</t>
    <phoneticPr fontId="2"/>
  </si>
  <si>
    <t>　板・シート・フィルム・箔・テープ等（計）</t>
    <phoneticPr fontId="2"/>
  </si>
  <si>
    <t>　　 ポリエチレン製のもの　　</t>
    <phoneticPr fontId="2"/>
  </si>
  <si>
    <t>　　 ポリプロピレン製のもの</t>
    <phoneticPr fontId="2"/>
  </si>
  <si>
    <t>　　 塩化ビニル製のもの</t>
    <phoneticPr fontId="2"/>
  </si>
  <si>
    <t>　　 その他プラスチック製のもの</t>
    <phoneticPr fontId="2"/>
  </si>
  <si>
    <t>　　 塩化ビニル製のもの　</t>
    <phoneticPr fontId="2"/>
  </si>
  <si>
    <t>　　 その他プラスチック製のもの</t>
    <phoneticPr fontId="2"/>
  </si>
  <si>
    <t>　　 ポリプロピレン製のもの　</t>
    <phoneticPr fontId="2"/>
  </si>
  <si>
    <t>　　 ポリエチレン製のもの</t>
    <phoneticPr fontId="2"/>
  </si>
  <si>
    <t>　　 ポリスチレン製のもの</t>
    <phoneticPr fontId="2"/>
  </si>
  <si>
    <t>　　 アクリル重合体製のもの</t>
    <phoneticPr fontId="2"/>
  </si>
  <si>
    <t>　　 ポリメタクリル酸メチル製のもの</t>
    <phoneticPr fontId="2"/>
  </si>
  <si>
    <t>　　 ポリウレタン製のもの</t>
    <phoneticPr fontId="2"/>
  </si>
  <si>
    <t>　　 ＰＥＴ製のもの</t>
    <phoneticPr fontId="2"/>
  </si>
  <si>
    <t>　　 その他のポリエステル重合体製のもの</t>
    <phoneticPr fontId="2"/>
  </si>
  <si>
    <t>　　 不飽和ポリエステル樹脂製のもの</t>
    <phoneticPr fontId="2"/>
  </si>
  <si>
    <t>　　 ポリカーボネート製のもの</t>
    <phoneticPr fontId="2"/>
  </si>
  <si>
    <t>　　 ポリビニルブチラール製のもの</t>
    <phoneticPr fontId="2"/>
  </si>
  <si>
    <t>　　 ポリアミド製のもの</t>
    <phoneticPr fontId="2"/>
  </si>
  <si>
    <t>　　 アミノ樹脂製のもの</t>
    <phoneticPr fontId="2"/>
  </si>
  <si>
    <t>　　 フェノール樹脂製のもの</t>
    <phoneticPr fontId="2"/>
  </si>
  <si>
    <t>　　 その他のプラスチック製のもの</t>
    <phoneticPr fontId="2"/>
  </si>
  <si>
    <t>　　 箱、ケース、クレート等　</t>
    <phoneticPr fontId="2"/>
  </si>
  <si>
    <t>　　 エチレン重合体の袋</t>
    <phoneticPr fontId="2"/>
  </si>
  <si>
    <t>　　 プラスチックの袋</t>
    <phoneticPr fontId="2"/>
  </si>
  <si>
    <t>　　 その他製品</t>
    <phoneticPr fontId="2"/>
  </si>
  <si>
    <t>　　 ポリエチレン製のもの　</t>
    <phoneticPr fontId="2"/>
  </si>
  <si>
    <t>　　その他のオレフィン重合体</t>
    <phoneticPr fontId="2"/>
  </si>
  <si>
    <t>　　その他のスチレン重合体</t>
    <phoneticPr fontId="2"/>
  </si>
  <si>
    <t>　　 ポリスチレン製のもの</t>
    <phoneticPr fontId="2"/>
  </si>
  <si>
    <t>　　 ポリメタクリル酸メチル製のもの</t>
    <phoneticPr fontId="2"/>
  </si>
  <si>
    <t>　　 ポリウレタン製のもの</t>
    <phoneticPr fontId="2"/>
  </si>
  <si>
    <t>　　 ふっ素樹脂製のもの</t>
    <rPh sb="6" eb="8">
      <t>ジュシ</t>
    </rPh>
    <phoneticPr fontId="2"/>
  </si>
  <si>
    <t>出典：「貿易統計」</t>
    <rPh sb="0" eb="2">
      <t>シュッテン</t>
    </rPh>
    <rPh sb="4" eb="6">
      <t>ボウエキ</t>
    </rPh>
    <rPh sb="6" eb="8">
      <t>トウケイ</t>
    </rPh>
    <phoneticPr fontId="3"/>
  </si>
  <si>
    <t>　　バイオポリエチレン</t>
    <phoneticPr fontId="2"/>
  </si>
  <si>
    <t>　　　　　　　(内ブラジルからの輸入分)</t>
    <rPh sb="8" eb="9">
      <t>ウチ</t>
    </rPh>
    <rPh sb="16" eb="18">
      <t>ユニュウ</t>
    </rPh>
    <rPh sb="18" eb="19">
      <t>ブン</t>
    </rPh>
    <phoneticPr fontId="2"/>
  </si>
  <si>
    <t>　ポリ乳酸</t>
    <rPh sb="3" eb="5">
      <t>ニュウサン</t>
    </rPh>
    <phoneticPr fontId="3"/>
  </si>
  <si>
    <t>　その他飽和ポリエステル</t>
    <rPh sb="3" eb="4">
      <t>タ</t>
    </rPh>
    <rPh sb="4" eb="6">
      <t>ホウワ</t>
    </rPh>
    <phoneticPr fontId="3"/>
  </si>
  <si>
    <t>Polylactic acid</t>
  </si>
  <si>
    <t>Other saturated polyesters</t>
  </si>
  <si>
    <t>Polylactic acid</t>
    <phoneticPr fontId="2"/>
  </si>
  <si>
    <t>Other saturated polyesters</t>
    <phoneticPr fontId="2"/>
  </si>
  <si>
    <t>２０２３年 （Ｒ５）　プラスチック製品輸入実績　単位：数量（トン）、金額（百万円）</t>
    <rPh sb="4" eb="5">
      <t>ネン</t>
    </rPh>
    <rPh sb="17" eb="19">
      <t>セイヒン</t>
    </rPh>
    <rPh sb="19" eb="21">
      <t>ユニュウ</t>
    </rPh>
    <phoneticPr fontId="2"/>
  </si>
  <si>
    <t>２０２３年 （Ｒ５）　プラスチック原材料輸入実績　　単位：数量（トン）、金額（百万円）</t>
    <rPh sb="4" eb="5">
      <t>ネン</t>
    </rPh>
    <rPh sb="20" eb="22">
      <t>ユニュウ</t>
    </rPh>
    <phoneticPr fontId="2"/>
  </si>
  <si>
    <t>２０２３年 （Ｒ５)　プラスチック製品輸出実績　単位：数量（トン）、金額（百万円）</t>
    <rPh sb="4" eb="5">
      <t>ネン</t>
    </rPh>
    <rPh sb="17" eb="19">
      <t>セイヒン</t>
    </rPh>
    <phoneticPr fontId="2"/>
  </si>
  <si>
    <t>２０２３年 （Ｒ５）　プラスチック原材料輸出実績　　単位：数量（トン）、金額（百万円）</t>
    <rPh sb="4" eb="5">
      <t>ネン</t>
    </rPh>
    <rPh sb="20" eb="22">
      <t>ユシュツ</t>
    </rPh>
    <rPh sb="22" eb="24">
      <t>ジッセキ</t>
    </rPh>
    <phoneticPr fontId="2"/>
  </si>
  <si>
    <t>品 　 目</t>
    <rPh sb="0" eb="1">
      <t>ヒン</t>
    </rPh>
    <rPh sb="4" eb="5">
      <t>モク</t>
    </rPh>
    <phoneticPr fontId="2"/>
  </si>
  <si>
    <t>品　 　目</t>
    <rPh sb="0" eb="1">
      <t>ヒン</t>
    </rPh>
    <rPh sb="4" eb="5">
      <t>モク</t>
    </rPh>
    <phoneticPr fontId="2"/>
  </si>
  <si>
    <t>　シリコーン樹脂</t>
    <phoneticPr fontId="2"/>
  </si>
  <si>
    <t>　  ＡＳ樹脂</t>
    <phoneticPr fontId="2"/>
  </si>
  <si>
    <t xml:space="preserve">  　ＡＢＳ樹脂</t>
    <phoneticPr fontId="2"/>
  </si>
  <si>
    <t>　  ＡＢＳ樹脂</t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</si>
</sst>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#,##0_ "/>
    <numFmt numFmtId="177" formatCode="#,##0_);[Red]\(#,##0\)"/>
  </numFmts>
  <fonts count="15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1"/>
      <name val="ＭＳ Ｐゴシック"/>
      <family val="3"/>
      <charset val="128"/>
    </font>
    <font>
      <sz val="11"/>
      <color indexed="8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1"/>
      <name val="ＭＳ Ｐゴシック"/>
      <family val="3"/>
      <charset val="128"/>
    </font>
    <font>
      <b/>
      <sz val="11"/>
      <color indexed="9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0"/>
      <color rgb="FFFF0000"/>
      <name val="ＭＳ Ｐゴシック"/>
      <family val="3"/>
      <charset val="128"/>
    </font>
    <font>
      <b/>
      <sz val="11"/>
      <color rgb="FFFF0000"/>
      <name val="ＭＳ Ｐゴシック"/>
      <family val="3"/>
      <charset val="128"/>
    </font>
    <font>
      <b/>
      <sz val="11"/>
      <color theme="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rgb="FFDBF2F3"/>
        <bgColor indexed="64"/>
      </patternFill>
    </fill>
    <fill>
      <patternFill patternType="solid">
        <fgColor theme="1" tint="0.49998474074526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D9D9"/>
        <bgColor indexed="64"/>
      </patternFill>
    </fill>
    <fill>
      <patternFill patternType="solid">
        <fgColor theme="0" tint="-0.499984740745262"/>
        <bgColor indexed="64"/>
      </patternFill>
    </fill>
  </fills>
  <borders count="56">
    <border>
      <left/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double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double">
        <color indexed="64"/>
      </right>
      <top style="medium">
        <color indexed="64"/>
      </top>
      <bottom/>
      <diagonal/>
    </border>
    <border>
      <left style="medium">
        <color indexed="64"/>
      </left>
      <right style="double">
        <color indexed="64"/>
      </right>
      <top/>
      <bottom style="double">
        <color indexed="64"/>
      </bottom>
      <diagonal/>
    </border>
    <border>
      <left style="medium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double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double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/>
      <bottom style="double">
        <color indexed="64"/>
      </bottom>
      <diagonal/>
    </border>
    <border>
      <left style="thin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/>
      <bottom/>
      <diagonal/>
    </border>
    <border>
      <left style="double">
        <color indexed="64"/>
      </left>
      <right/>
      <top style="medium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/>
      <diagonal/>
    </border>
    <border>
      <left style="medium">
        <color indexed="64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74">
    <xf numFmtId="0" fontId="0" fillId="0" borderId="0" xfId="0"/>
    <xf numFmtId="0" fontId="4" fillId="0" borderId="0" xfId="0" applyFont="1"/>
    <xf numFmtId="176" fontId="0" fillId="0" borderId="0" xfId="0" applyNumberFormat="1"/>
    <xf numFmtId="0" fontId="12" fillId="0" borderId="0" xfId="0" applyFont="1"/>
    <xf numFmtId="0" fontId="13" fillId="0" borderId="0" xfId="0" applyFont="1" applyAlignment="1">
      <alignment horizontal="right"/>
    </xf>
    <xf numFmtId="0" fontId="7" fillId="0" borderId="0" xfId="0" applyFont="1"/>
    <xf numFmtId="0" fontId="8" fillId="0" borderId="0" xfId="0" applyFont="1"/>
    <xf numFmtId="177" fontId="7" fillId="0" borderId="0" xfId="0" applyNumberFormat="1" applyFont="1"/>
    <xf numFmtId="176" fontId="7" fillId="0" borderId="0" xfId="0" applyNumberFormat="1" applyFont="1"/>
    <xf numFmtId="0" fontId="11" fillId="0" borderId="0" xfId="0" applyFont="1"/>
    <xf numFmtId="0" fontId="11" fillId="0" borderId="0" xfId="0" applyFont="1" applyAlignment="1">
      <alignment vertical="center"/>
    </xf>
    <xf numFmtId="177" fontId="0" fillId="0" borderId="0" xfId="0" applyNumberFormat="1"/>
    <xf numFmtId="38" fontId="0" fillId="0" borderId="0" xfId="1" applyFont="1"/>
    <xf numFmtId="38" fontId="7" fillId="0" borderId="0" xfId="1" applyFont="1"/>
    <xf numFmtId="0" fontId="7" fillId="0" borderId="0" xfId="0" applyFont="1" applyAlignment="1">
      <alignment vertical="center"/>
    </xf>
    <xf numFmtId="38" fontId="7" fillId="0" borderId="0" xfId="1" applyFont="1" applyAlignment="1">
      <alignment vertical="center"/>
    </xf>
    <xf numFmtId="0" fontId="0" fillId="0" borderId="0" xfId="0" applyAlignment="1">
      <alignment vertical="center"/>
    </xf>
    <xf numFmtId="176" fontId="0" fillId="0" borderId="0" xfId="0" applyNumberFormat="1" applyAlignment="1">
      <alignment vertical="center"/>
    </xf>
    <xf numFmtId="38" fontId="0" fillId="0" borderId="0" xfId="1" applyFont="1" applyAlignment="1">
      <alignment vertical="center"/>
    </xf>
    <xf numFmtId="0" fontId="9" fillId="0" borderId="0" xfId="0" applyFont="1" applyAlignment="1">
      <alignment vertical="center"/>
    </xf>
    <xf numFmtId="38" fontId="9" fillId="0" borderId="0" xfId="1" applyFont="1" applyAlignment="1">
      <alignment vertical="center"/>
    </xf>
    <xf numFmtId="176" fontId="7" fillId="2" borderId="7" xfId="0" applyNumberFormat="1" applyFont="1" applyFill="1" applyBorder="1"/>
    <xf numFmtId="176" fontId="7" fillId="2" borderId="8" xfId="0" applyNumberFormat="1" applyFont="1" applyFill="1" applyBorder="1"/>
    <xf numFmtId="0" fontId="14" fillId="6" borderId="17" xfId="0" applyFont="1" applyFill="1" applyBorder="1" applyAlignment="1">
      <alignment horizontal="center"/>
    </xf>
    <xf numFmtId="0" fontId="7" fillId="2" borderId="24" xfId="0" applyFont="1" applyFill="1" applyBorder="1"/>
    <xf numFmtId="0" fontId="7" fillId="2" borderId="29" xfId="0" applyFont="1" applyFill="1" applyBorder="1"/>
    <xf numFmtId="0" fontId="14" fillId="6" borderId="17" xfId="0" applyFont="1" applyFill="1" applyBorder="1" applyAlignment="1">
      <alignment horizontal="center" vertical="center"/>
    </xf>
    <xf numFmtId="0" fontId="14" fillId="6" borderId="31" xfId="0" applyFont="1" applyFill="1" applyBorder="1" applyAlignment="1">
      <alignment horizontal="center" vertical="center"/>
    </xf>
    <xf numFmtId="0" fontId="14" fillId="6" borderId="32" xfId="0" applyFont="1" applyFill="1" applyBorder="1" applyAlignment="1">
      <alignment horizontal="center" vertical="center"/>
    </xf>
    <xf numFmtId="0" fontId="7" fillId="2" borderId="34" xfId="0" applyFont="1" applyFill="1" applyBorder="1"/>
    <xf numFmtId="176" fontId="7" fillId="2" borderId="15" xfId="0" applyNumberFormat="1" applyFont="1" applyFill="1" applyBorder="1"/>
    <xf numFmtId="176" fontId="7" fillId="2" borderId="16" xfId="0" applyNumberFormat="1" applyFont="1" applyFill="1" applyBorder="1"/>
    <xf numFmtId="0" fontId="7" fillId="2" borderId="14" xfId="0" applyFont="1" applyFill="1" applyBorder="1"/>
    <xf numFmtId="0" fontId="7" fillId="2" borderId="35" xfId="0" applyFont="1" applyFill="1" applyBorder="1"/>
    <xf numFmtId="0" fontId="7" fillId="0" borderId="34" xfId="0" applyFont="1" applyBorder="1"/>
    <xf numFmtId="176" fontId="7" fillId="0" borderId="15" xfId="0" applyNumberFormat="1" applyFont="1" applyBorder="1"/>
    <xf numFmtId="176" fontId="7" fillId="0" borderId="16" xfId="0" applyNumberFormat="1" applyFont="1" applyBorder="1"/>
    <xf numFmtId="0" fontId="7" fillId="0" borderId="35" xfId="0" applyFont="1" applyBorder="1"/>
    <xf numFmtId="0" fontId="0" fillId="2" borderId="34" xfId="0" applyFill="1" applyBorder="1"/>
    <xf numFmtId="0" fontId="8" fillId="4" borderId="28" xfId="0" applyFont="1" applyFill="1" applyBorder="1" applyAlignment="1">
      <alignment horizontal="center" vertical="center"/>
    </xf>
    <xf numFmtId="176" fontId="7" fillId="4" borderId="4" xfId="0" applyNumberFormat="1" applyFont="1" applyFill="1" applyBorder="1" applyAlignment="1">
      <alignment vertical="center"/>
    </xf>
    <xf numFmtId="176" fontId="7" fillId="4" borderId="2" xfId="0" applyNumberFormat="1" applyFont="1" applyFill="1" applyBorder="1" applyAlignment="1">
      <alignment vertical="center"/>
    </xf>
    <xf numFmtId="176" fontId="7" fillId="4" borderId="2" xfId="0" applyNumberFormat="1" applyFont="1" applyFill="1" applyBorder="1"/>
    <xf numFmtId="176" fontId="7" fillId="4" borderId="4" xfId="0" applyNumberFormat="1" applyFont="1" applyFill="1" applyBorder="1"/>
    <xf numFmtId="176" fontId="7" fillId="4" borderId="36" xfId="0" applyNumberFormat="1" applyFont="1" applyFill="1" applyBorder="1"/>
    <xf numFmtId="176" fontId="7" fillId="2" borderId="37" xfId="0" applyNumberFormat="1" applyFont="1" applyFill="1" applyBorder="1"/>
    <xf numFmtId="176" fontId="7" fillId="2" borderId="38" xfId="0" applyNumberFormat="1" applyFont="1" applyFill="1" applyBorder="1"/>
    <xf numFmtId="176" fontId="7" fillId="4" borderId="39" xfId="0" applyNumberFormat="1" applyFont="1" applyFill="1" applyBorder="1"/>
    <xf numFmtId="176" fontId="7" fillId="0" borderId="38" xfId="0" applyNumberFormat="1" applyFont="1" applyBorder="1"/>
    <xf numFmtId="176" fontId="7" fillId="2" borderId="40" xfId="0" applyNumberFormat="1" applyFont="1" applyFill="1" applyBorder="1"/>
    <xf numFmtId="176" fontId="7" fillId="4" borderId="39" xfId="0" applyNumberFormat="1" applyFont="1" applyFill="1" applyBorder="1" applyAlignment="1">
      <alignment vertical="center"/>
    </xf>
    <xf numFmtId="176" fontId="0" fillId="2" borderId="38" xfId="0" applyNumberFormat="1" applyFill="1" applyBorder="1"/>
    <xf numFmtId="177" fontId="0" fillId="2" borderId="38" xfId="0" applyNumberFormat="1" applyFill="1" applyBorder="1"/>
    <xf numFmtId="0" fontId="0" fillId="2" borderId="38" xfId="0" applyFill="1" applyBorder="1"/>
    <xf numFmtId="176" fontId="0" fillId="0" borderId="38" xfId="0" applyNumberFormat="1" applyBorder="1"/>
    <xf numFmtId="177" fontId="0" fillId="0" borderId="38" xfId="0" applyNumberFormat="1" applyBorder="1"/>
    <xf numFmtId="176" fontId="0" fillId="0" borderId="38" xfId="0" applyNumberFormat="1" applyBorder="1" applyAlignment="1">
      <alignment horizontal="right"/>
    </xf>
    <xf numFmtId="0" fontId="0" fillId="2" borderId="13" xfId="0" applyFill="1" applyBorder="1"/>
    <xf numFmtId="0" fontId="0" fillId="2" borderId="14" xfId="0" applyFill="1" applyBorder="1"/>
    <xf numFmtId="0" fontId="0" fillId="0" borderId="40" xfId="0" applyBorder="1" applyAlignment="1">
      <alignment horizontal="right"/>
    </xf>
    <xf numFmtId="176" fontId="0" fillId="0" borderId="40" xfId="0" applyNumberFormat="1" applyBorder="1"/>
    <xf numFmtId="176" fontId="0" fillId="2" borderId="15" xfId="0" applyNumberFormat="1" applyFill="1" applyBorder="1"/>
    <xf numFmtId="176" fontId="0" fillId="0" borderId="15" xfId="0" applyNumberFormat="1" applyBorder="1"/>
    <xf numFmtId="176" fontId="0" fillId="0" borderId="15" xfId="0" applyNumberFormat="1" applyBorder="1" applyAlignment="1">
      <alignment horizontal="right"/>
    </xf>
    <xf numFmtId="0" fontId="0" fillId="0" borderId="8" xfId="0" applyBorder="1" applyAlignment="1">
      <alignment horizontal="right"/>
    </xf>
    <xf numFmtId="0" fontId="0" fillId="0" borderId="34" xfId="0" applyBorder="1"/>
    <xf numFmtId="0" fontId="0" fillId="0" borderId="29" xfId="0" applyBorder="1"/>
    <xf numFmtId="0" fontId="4" fillId="4" borderId="28" xfId="0" applyFont="1" applyFill="1" applyBorder="1" applyAlignment="1">
      <alignment horizontal="center" vertical="center"/>
    </xf>
    <xf numFmtId="176" fontId="0" fillId="4" borderId="4" xfId="0" applyNumberFormat="1" applyFill="1" applyBorder="1" applyAlignment="1">
      <alignment vertical="center"/>
    </xf>
    <xf numFmtId="176" fontId="0" fillId="4" borderId="39" xfId="0" applyNumberFormat="1" applyFill="1" applyBorder="1" applyAlignment="1">
      <alignment vertical="center"/>
    </xf>
    <xf numFmtId="177" fontId="0" fillId="4" borderId="39" xfId="0" applyNumberFormat="1" applyFill="1" applyBorder="1" applyAlignment="1">
      <alignment vertical="center"/>
    </xf>
    <xf numFmtId="0" fontId="0" fillId="0" borderId="35" xfId="0" applyBorder="1"/>
    <xf numFmtId="0" fontId="0" fillId="0" borderId="16" xfId="0" applyBorder="1"/>
    <xf numFmtId="0" fontId="0" fillId="2" borderId="35" xfId="0" applyFill="1" applyBorder="1"/>
    <xf numFmtId="0" fontId="0" fillId="2" borderId="16" xfId="0" applyFill="1" applyBorder="1"/>
    <xf numFmtId="0" fontId="0" fillId="0" borderId="24" xfId="0" applyBorder="1"/>
    <xf numFmtId="0" fontId="0" fillId="0" borderId="7" xfId="0" applyBorder="1"/>
    <xf numFmtId="0" fontId="4" fillId="0" borderId="0" xfId="0" applyFont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177" fontId="14" fillId="6" borderId="43" xfId="0" applyNumberFormat="1" applyFont="1" applyFill="1" applyBorder="1" applyAlignment="1">
      <alignment horizontal="center" vertical="center"/>
    </xf>
    <xf numFmtId="38" fontId="5" fillId="2" borderId="34" xfId="1" applyFont="1" applyFill="1" applyBorder="1"/>
    <xf numFmtId="38" fontId="0" fillId="0" borderId="34" xfId="1" applyFont="1" applyBorder="1"/>
    <xf numFmtId="38" fontId="0" fillId="2" borderId="34" xfId="1" applyFont="1" applyFill="1" applyBorder="1"/>
    <xf numFmtId="38" fontId="0" fillId="2" borderId="34" xfId="1" applyFont="1" applyFill="1" applyBorder="1" applyAlignment="1">
      <alignment horizontal="left"/>
    </xf>
    <xf numFmtId="177" fontId="0" fillId="2" borderId="47" xfId="0" applyNumberFormat="1" applyFill="1" applyBorder="1"/>
    <xf numFmtId="38" fontId="5" fillId="2" borderId="48" xfId="1" applyFont="1" applyFill="1" applyBorder="1"/>
    <xf numFmtId="176" fontId="0" fillId="0" borderId="49" xfId="0" applyNumberFormat="1" applyBorder="1"/>
    <xf numFmtId="177" fontId="0" fillId="0" borderId="16" xfId="0" applyNumberFormat="1" applyBorder="1"/>
    <xf numFmtId="38" fontId="0" fillId="0" borderId="35" xfId="1" applyFont="1" applyBorder="1"/>
    <xf numFmtId="176" fontId="0" fillId="2" borderId="49" xfId="0" applyNumberFormat="1" applyFill="1" applyBorder="1"/>
    <xf numFmtId="177" fontId="0" fillId="2" borderId="16" xfId="0" applyNumberFormat="1" applyFill="1" applyBorder="1"/>
    <xf numFmtId="38" fontId="0" fillId="2" borderId="35" xfId="1" applyFont="1" applyFill="1" applyBorder="1"/>
    <xf numFmtId="38" fontId="0" fillId="2" borderId="35" xfId="1" applyFont="1" applyFill="1" applyBorder="1" applyAlignment="1">
      <alignment vertical="center"/>
    </xf>
    <xf numFmtId="38" fontId="0" fillId="2" borderId="35" xfId="1" applyFont="1" applyFill="1" applyBorder="1" applyAlignment="1">
      <alignment horizontal="left" vertical="center"/>
    </xf>
    <xf numFmtId="0" fontId="14" fillId="6" borderId="51" xfId="0" applyFont="1" applyFill="1" applyBorder="1" applyAlignment="1">
      <alignment horizontal="center"/>
    </xf>
    <xf numFmtId="176" fontId="5" fillId="2" borderId="52" xfId="0" applyNumberFormat="1" applyFont="1" applyFill="1" applyBorder="1"/>
    <xf numFmtId="176" fontId="5" fillId="2" borderId="37" xfId="0" applyNumberFormat="1" applyFont="1" applyFill="1" applyBorder="1"/>
    <xf numFmtId="176" fontId="0" fillId="2" borderId="37" xfId="0" applyNumberFormat="1" applyFill="1" applyBorder="1"/>
    <xf numFmtId="177" fontId="0" fillId="2" borderId="37" xfId="0" applyNumberFormat="1" applyFill="1" applyBorder="1"/>
    <xf numFmtId="38" fontId="5" fillId="2" borderId="13" xfId="1" applyFont="1" applyFill="1" applyBorder="1"/>
    <xf numFmtId="176" fontId="5" fillId="2" borderId="38" xfId="0" applyNumberFormat="1" applyFont="1" applyFill="1" applyBorder="1"/>
    <xf numFmtId="38" fontId="0" fillId="0" borderId="13" xfId="1" applyFont="1" applyBorder="1"/>
    <xf numFmtId="38" fontId="0" fillId="2" borderId="13" xfId="1" applyFont="1" applyFill="1" applyBorder="1"/>
    <xf numFmtId="38" fontId="0" fillId="2" borderId="14" xfId="1" applyFont="1" applyFill="1" applyBorder="1"/>
    <xf numFmtId="38" fontId="0" fillId="2" borderId="13" xfId="1" applyFont="1" applyFill="1" applyBorder="1" applyAlignment="1">
      <alignment vertical="center"/>
    </xf>
    <xf numFmtId="38" fontId="0" fillId="2" borderId="14" xfId="1" applyFont="1" applyFill="1" applyBorder="1" applyAlignment="1">
      <alignment vertical="center"/>
    </xf>
    <xf numFmtId="38" fontId="0" fillId="0" borderId="13" xfId="1" applyFont="1" applyBorder="1" applyAlignment="1">
      <alignment horizontal="left"/>
    </xf>
    <xf numFmtId="38" fontId="0" fillId="2" borderId="13" xfId="1" applyFont="1" applyFill="1" applyBorder="1" applyAlignment="1">
      <alignment horizontal="left"/>
    </xf>
    <xf numFmtId="38" fontId="0" fillId="2" borderId="14" xfId="1" applyFont="1" applyFill="1" applyBorder="1" applyAlignment="1">
      <alignment horizontal="center"/>
    </xf>
    <xf numFmtId="38" fontId="0" fillId="0" borderId="35" xfId="1" applyFont="1" applyBorder="1" applyAlignment="1">
      <alignment horizontal="left" vertical="center"/>
    </xf>
    <xf numFmtId="38" fontId="4" fillId="5" borderId="5" xfId="1" applyFont="1" applyFill="1" applyBorder="1" applyAlignment="1">
      <alignment horizontal="center" vertical="center"/>
    </xf>
    <xf numFmtId="38" fontId="0" fillId="5" borderId="30" xfId="1" applyFont="1" applyFill="1" applyBorder="1" applyAlignment="1">
      <alignment vertical="center"/>
    </xf>
    <xf numFmtId="176" fontId="0" fillId="5" borderId="30" xfId="0" applyNumberFormat="1" applyFill="1" applyBorder="1" applyAlignment="1">
      <alignment vertical="center"/>
    </xf>
    <xf numFmtId="177" fontId="0" fillId="5" borderId="30" xfId="1" applyNumberFormat="1" applyFont="1" applyFill="1" applyBorder="1" applyAlignment="1">
      <alignment vertical="center"/>
    </xf>
    <xf numFmtId="177" fontId="0" fillId="5" borderId="30" xfId="0" applyNumberFormat="1" applyFill="1" applyBorder="1" applyAlignment="1">
      <alignment vertical="center"/>
    </xf>
    <xf numFmtId="38" fontId="4" fillId="5" borderId="25" xfId="1" applyFont="1" applyFill="1" applyBorder="1" applyAlignment="1">
      <alignment horizontal="center" vertical="center"/>
    </xf>
    <xf numFmtId="176" fontId="0" fillId="5" borderId="53" xfId="0" applyNumberFormat="1" applyFill="1" applyBorder="1" applyAlignment="1">
      <alignment vertical="center"/>
    </xf>
    <xf numFmtId="177" fontId="0" fillId="5" borderId="3" xfId="0" applyNumberFormat="1" applyFill="1" applyBorder="1" applyAlignment="1">
      <alignment vertical="center"/>
    </xf>
    <xf numFmtId="38" fontId="5" fillId="2" borderId="54" xfId="1" applyFont="1" applyFill="1" applyBorder="1"/>
    <xf numFmtId="38" fontId="0" fillId="0" borderId="55" xfId="1" applyFont="1" applyBorder="1"/>
    <xf numFmtId="38" fontId="0" fillId="2" borderId="33" xfId="1" applyFont="1" applyFill="1" applyBorder="1"/>
    <xf numFmtId="38" fontId="0" fillId="2" borderId="33" xfId="1" applyFont="1" applyFill="1" applyBorder="1" applyAlignment="1">
      <alignment vertical="center"/>
    </xf>
    <xf numFmtId="38" fontId="0" fillId="2" borderId="33" xfId="1" applyFont="1" applyFill="1" applyBorder="1" applyAlignment="1">
      <alignment horizontal="left" vertical="center"/>
    </xf>
    <xf numFmtId="176" fontId="0" fillId="5" borderId="3" xfId="0" applyNumberFormat="1" applyFill="1" applyBorder="1" applyAlignment="1">
      <alignment vertical="center"/>
    </xf>
    <xf numFmtId="38" fontId="5" fillId="2" borderId="46" xfId="1" applyFont="1" applyFill="1" applyBorder="1"/>
    <xf numFmtId="38" fontId="5" fillId="2" borderId="45" xfId="1" applyFont="1" applyFill="1" applyBorder="1"/>
    <xf numFmtId="38" fontId="0" fillId="0" borderId="55" xfId="1" applyFont="1" applyBorder="1" applyAlignment="1">
      <alignment horizontal="left" vertical="center"/>
    </xf>
    <xf numFmtId="38" fontId="4" fillId="0" borderId="0" xfId="1" applyFont="1" applyAlignment="1">
      <alignment horizontal="center" vertical="center"/>
    </xf>
    <xf numFmtId="177" fontId="0" fillId="0" borderId="0" xfId="1" applyNumberFormat="1" applyFont="1"/>
    <xf numFmtId="0" fontId="7" fillId="2" borderId="47" xfId="0" applyFont="1" applyFill="1" applyBorder="1"/>
    <xf numFmtId="0" fontId="7" fillId="2" borderId="45" xfId="0" applyFont="1" applyFill="1" applyBorder="1"/>
    <xf numFmtId="0" fontId="7" fillId="2" borderId="16" xfId="0" applyFont="1" applyFill="1" applyBorder="1"/>
    <xf numFmtId="0" fontId="7" fillId="0" borderId="16" xfId="0" applyFont="1" applyBorder="1"/>
    <xf numFmtId="0" fontId="7" fillId="2" borderId="7" xfId="0" applyFont="1" applyFill="1" applyBorder="1"/>
    <xf numFmtId="176" fontId="14" fillId="6" borderId="18" xfId="0" applyNumberFormat="1" applyFont="1" applyFill="1" applyBorder="1" applyAlignment="1">
      <alignment horizontal="center" vertical="center"/>
    </xf>
    <xf numFmtId="176" fontId="14" fillId="6" borderId="12" xfId="0" applyNumberFormat="1" applyFont="1" applyFill="1" applyBorder="1" applyAlignment="1">
      <alignment horizontal="center" vertical="center"/>
    </xf>
    <xf numFmtId="176" fontId="14" fillId="6" borderId="11" xfId="0" applyNumberFormat="1" applyFont="1" applyFill="1" applyBorder="1" applyAlignment="1">
      <alignment horizontal="center" vertical="center"/>
    </xf>
    <xf numFmtId="0" fontId="3" fillId="6" borderId="26" xfId="0" applyFont="1" applyFill="1" applyBorder="1" applyAlignment="1">
      <alignment horizontal="center" vertical="center"/>
    </xf>
    <xf numFmtId="0" fontId="3" fillId="6" borderId="27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 wrapText="1"/>
    </xf>
    <xf numFmtId="0" fontId="7" fillId="4" borderId="23" xfId="0" applyFont="1" applyFill="1" applyBorder="1" applyAlignment="1">
      <alignment vertical="center"/>
    </xf>
    <xf numFmtId="0" fontId="14" fillId="6" borderId="18" xfId="0" applyFont="1" applyFill="1" applyBorder="1" applyAlignment="1">
      <alignment horizontal="center" vertical="center"/>
    </xf>
    <xf numFmtId="0" fontId="14" fillId="6" borderId="19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horizontal="center" vertical="center"/>
    </xf>
    <xf numFmtId="0" fontId="14" fillId="6" borderId="20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/>
    </xf>
    <xf numFmtId="0" fontId="7" fillId="4" borderId="23" xfId="0" applyFont="1" applyFill="1" applyBorder="1" applyAlignment="1">
      <alignment horizontal="center"/>
    </xf>
    <xf numFmtId="0" fontId="8" fillId="4" borderId="2" xfId="0" applyFont="1" applyFill="1" applyBorder="1" applyAlignment="1">
      <alignment horizontal="center" vertical="center"/>
    </xf>
    <xf numFmtId="0" fontId="7" fillId="4" borderId="23" xfId="0" applyFont="1" applyFill="1" applyBorder="1" applyAlignment="1">
      <alignment horizontal="center" vertical="center"/>
    </xf>
    <xf numFmtId="0" fontId="14" fillId="6" borderId="17" xfId="0" applyFont="1" applyFill="1" applyBorder="1"/>
    <xf numFmtId="0" fontId="14" fillId="6" borderId="20" xfId="0" applyFont="1" applyFill="1" applyBorder="1"/>
    <xf numFmtId="176" fontId="14" fillId="6" borderId="50" xfId="0" applyNumberFormat="1" applyFont="1" applyFill="1" applyBorder="1" applyAlignment="1">
      <alignment horizontal="center" vertical="center"/>
    </xf>
    <xf numFmtId="38" fontId="4" fillId="5" borderId="21" xfId="1" applyFont="1" applyFill="1" applyBorder="1" applyAlignment="1">
      <alignment horizontal="center" vertical="center"/>
    </xf>
    <xf numFmtId="0" fontId="4" fillId="5" borderId="22" xfId="0" applyFont="1" applyFill="1" applyBorder="1" applyAlignment="1">
      <alignment horizontal="center" vertical="center"/>
    </xf>
    <xf numFmtId="176" fontId="14" fillId="6" borderId="41" xfId="0" applyNumberFormat="1" applyFont="1" applyFill="1" applyBorder="1" applyAlignment="1">
      <alignment horizontal="center" vertical="center"/>
    </xf>
    <xf numFmtId="0" fontId="6" fillId="4" borderId="39" xfId="0" applyFont="1" applyFill="1" applyBorder="1" applyAlignment="1">
      <alignment horizontal="center" vertical="center" wrapText="1"/>
    </xf>
    <xf numFmtId="0" fontId="0" fillId="4" borderId="1" xfId="0" applyFill="1" applyBorder="1" applyAlignment="1">
      <alignment vertical="center"/>
    </xf>
    <xf numFmtId="0" fontId="14" fillId="6" borderId="41" xfId="0" applyFont="1" applyFill="1" applyBorder="1" applyAlignment="1">
      <alignment horizontal="center" vertical="center"/>
    </xf>
    <xf numFmtId="0" fontId="14" fillId="6" borderId="10" xfId="0" applyFont="1" applyFill="1" applyBorder="1" applyAlignment="1">
      <alignment horizontal="center" vertical="center"/>
    </xf>
    <xf numFmtId="0" fontId="14" fillId="6" borderId="43" xfId="0" applyFont="1" applyFill="1" applyBorder="1" applyAlignment="1">
      <alignment horizontal="center" vertical="center"/>
    </xf>
    <xf numFmtId="0" fontId="14" fillId="6" borderId="44" xfId="0" applyFont="1" applyFill="1" applyBorder="1" applyAlignment="1">
      <alignment horizontal="center" vertical="center"/>
    </xf>
    <xf numFmtId="0" fontId="4" fillId="4" borderId="39" xfId="0" applyFont="1" applyFill="1" applyBorder="1" applyAlignment="1">
      <alignment horizontal="center" vertical="center"/>
    </xf>
    <xf numFmtId="0" fontId="0" fillId="4" borderId="1" xfId="0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 vertical="center"/>
    </xf>
    <xf numFmtId="0" fontId="11" fillId="0" borderId="0" xfId="0" applyFont="1" applyAlignment="1">
      <alignment horizontal="left" vertical="center"/>
    </xf>
    <xf numFmtId="177" fontId="14" fillId="6" borderId="41" xfId="0" applyNumberFormat="1" applyFont="1" applyFill="1" applyBorder="1" applyAlignment="1">
      <alignment horizontal="center" vertical="center"/>
    </xf>
    <xf numFmtId="0" fontId="3" fillId="3" borderId="26" xfId="0" applyFont="1" applyFill="1" applyBorder="1" applyAlignment="1">
      <alignment horizontal="center" vertical="center"/>
    </xf>
    <xf numFmtId="0" fontId="3" fillId="3" borderId="27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42" xfId="0" applyFont="1" applyFill="1" applyBorder="1" applyAlignment="1">
      <alignment horizontal="center" vertical="center"/>
    </xf>
    <xf numFmtId="0" fontId="14" fillId="6" borderId="17" xfId="0" applyFont="1" applyFill="1" applyBorder="1" applyAlignment="1">
      <alignment vertical="center"/>
    </xf>
    <xf numFmtId="0" fontId="14" fillId="6" borderId="20" xfId="0" applyFont="1" applyFill="1" applyBorder="1" applyAlignment="1">
      <alignment vertical="center"/>
    </xf>
    <xf numFmtId="38" fontId="4" fillId="5" borderId="5" xfId="1" applyFont="1" applyFill="1" applyBorder="1" applyAlignment="1">
      <alignment horizontal="center" vertical="center"/>
    </xf>
    <xf numFmtId="0" fontId="4" fillId="5" borderId="6" xfId="0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colors>
    <mruColors>
      <color rgb="FFDBF2F3"/>
      <color rgb="FFFFD9D9"/>
      <color rgb="FFFFCCCC"/>
      <color rgb="FFFFC5C5"/>
      <color rgb="FFD1FFFF"/>
      <color rgb="FFEBFF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4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I59"/>
  <sheetViews>
    <sheetView tabSelected="1" zoomScaleNormal="100" workbookViewId="0"/>
  </sheetViews>
  <sheetFormatPr defaultRowHeight="13.5" x14ac:dyDescent="0.15"/>
  <cols>
    <col min="1" max="1" width="10.625" style="5" customWidth="1"/>
    <col min="2" max="2" width="35.875" style="5" customWidth="1"/>
    <col min="3" max="3" width="8.5" style="5" customWidth="1"/>
    <col min="4" max="11" width="9" style="5"/>
    <col min="12" max="12" width="8.25" style="5" customWidth="1"/>
    <col min="13" max="26" width="9" style="5"/>
    <col min="27" max="28" width="11.25" style="5" customWidth="1"/>
    <col min="29" max="29" width="3.375" style="5" customWidth="1"/>
    <col min="30" max="30" width="36" style="5" customWidth="1"/>
    <col min="31" max="31" width="9" style="5"/>
    <col min="32" max="33" width="10.375" style="13" customWidth="1"/>
    <col min="34" max="35" width="9" style="13"/>
    <col min="36" max="16384" width="9" style="5"/>
  </cols>
  <sheetData>
    <row r="1" spans="1:35" ht="20.100000000000001" customHeight="1" x14ac:dyDescent="0.15"/>
    <row r="2" spans="1:35" ht="30" customHeight="1" x14ac:dyDescent="0.15">
      <c r="A2" s="4"/>
      <c r="B2" s="1" t="s">
        <v>247</v>
      </c>
      <c r="E2" s="6"/>
    </row>
    <row r="3" spans="1:35" ht="15" customHeight="1" thickBot="1" x14ac:dyDescent="0.2"/>
    <row r="4" spans="1:35" s="19" customFormat="1" ht="17.25" customHeight="1" x14ac:dyDescent="0.15">
      <c r="B4" s="137" t="s">
        <v>248</v>
      </c>
      <c r="C4" s="134" t="s">
        <v>0</v>
      </c>
      <c r="D4" s="134"/>
      <c r="E4" s="135" t="s">
        <v>1</v>
      </c>
      <c r="F4" s="136"/>
      <c r="G4" s="134" t="s">
        <v>2</v>
      </c>
      <c r="H4" s="134"/>
      <c r="I4" s="134" t="s">
        <v>3</v>
      </c>
      <c r="J4" s="134"/>
      <c r="K4" s="134" t="s">
        <v>4</v>
      </c>
      <c r="L4" s="134"/>
      <c r="M4" s="134" t="s">
        <v>5</v>
      </c>
      <c r="N4" s="134"/>
      <c r="O4" s="134" t="s">
        <v>6</v>
      </c>
      <c r="P4" s="134"/>
      <c r="Q4" s="134" t="s">
        <v>7</v>
      </c>
      <c r="R4" s="134"/>
      <c r="S4" s="134" t="s">
        <v>8</v>
      </c>
      <c r="T4" s="134"/>
      <c r="U4" s="134" t="s">
        <v>9</v>
      </c>
      <c r="V4" s="134"/>
      <c r="W4" s="134" t="s">
        <v>10</v>
      </c>
      <c r="X4" s="134"/>
      <c r="Y4" s="134" t="s">
        <v>11</v>
      </c>
      <c r="Z4" s="134"/>
      <c r="AA4" s="134" t="s">
        <v>14</v>
      </c>
      <c r="AB4" s="134"/>
      <c r="AC4" s="141" t="s">
        <v>24</v>
      </c>
      <c r="AD4" s="142"/>
      <c r="AF4" s="20"/>
      <c r="AG4" s="20"/>
      <c r="AH4" s="20"/>
      <c r="AI4" s="20"/>
    </row>
    <row r="5" spans="1:35" ht="17.25" customHeight="1" thickBot="1" x14ac:dyDescent="0.2">
      <c r="B5" s="138"/>
      <c r="C5" s="26" t="s">
        <v>144</v>
      </c>
      <c r="D5" s="26" t="s">
        <v>145</v>
      </c>
      <c r="E5" s="27" t="s">
        <v>144</v>
      </c>
      <c r="F5" s="28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43"/>
      <c r="AD5" s="144"/>
    </row>
    <row r="6" spans="1:35" ht="20.100000000000001" customHeight="1" thickTop="1" x14ac:dyDescent="0.15">
      <c r="B6" s="29" t="s">
        <v>146</v>
      </c>
      <c r="C6" s="30">
        <v>1918.9270000000001</v>
      </c>
      <c r="D6" s="31">
        <v>1563.5630000000001</v>
      </c>
      <c r="E6" s="31">
        <v>2569.6440000000002</v>
      </c>
      <c r="F6" s="30">
        <v>2000.1490000000001</v>
      </c>
      <c r="G6" s="30">
        <v>2419.92</v>
      </c>
      <c r="H6" s="31">
        <v>2149.107</v>
      </c>
      <c r="I6" s="45">
        <v>2548.7940000000003</v>
      </c>
      <c r="J6" s="45">
        <v>2055.64</v>
      </c>
      <c r="K6" s="45">
        <v>2398.828</v>
      </c>
      <c r="L6" s="45">
        <v>2104.0880000000002</v>
      </c>
      <c r="M6" s="45">
        <v>2376.3469999999998</v>
      </c>
      <c r="N6" s="45">
        <v>2108.8739999999998</v>
      </c>
      <c r="O6" s="45"/>
      <c r="P6" s="45"/>
      <c r="Q6" s="45"/>
      <c r="R6" s="45"/>
      <c r="S6" s="45"/>
      <c r="T6" s="45"/>
      <c r="U6" s="45"/>
      <c r="V6" s="45"/>
      <c r="W6" s="45"/>
      <c r="X6" s="45"/>
      <c r="Y6" s="45"/>
      <c r="Z6" s="45"/>
      <c r="AA6" s="30">
        <f>+C6+E6+G6+I6+K6+M6+O6+Q6+S6+U6+W6+Y6</f>
        <v>14232.46</v>
      </c>
      <c r="AB6" s="31">
        <f>+D6+F6+H6+J6+L6+N6+P6+R6+T6+V6+X6+Z6</f>
        <v>11981.421</v>
      </c>
      <c r="AC6" s="129" t="s">
        <v>25</v>
      </c>
      <c r="AD6" s="130"/>
    </row>
    <row r="7" spans="1:35" ht="20.100000000000001" customHeight="1" x14ac:dyDescent="0.15">
      <c r="B7" s="29" t="s">
        <v>147</v>
      </c>
      <c r="C7" s="30">
        <v>64.983000000000004</v>
      </c>
      <c r="D7" s="31">
        <v>35.256999999999998</v>
      </c>
      <c r="E7" s="31">
        <v>98.713999999999999</v>
      </c>
      <c r="F7" s="30">
        <v>49.79</v>
      </c>
      <c r="G7" s="30">
        <v>95.311999999999998</v>
      </c>
      <c r="H7" s="31">
        <v>45.908000000000001</v>
      </c>
      <c r="I7" s="46">
        <v>191.90100000000001</v>
      </c>
      <c r="J7" s="46">
        <v>92.753</v>
      </c>
      <c r="K7" s="46">
        <v>166.80600000000001</v>
      </c>
      <c r="L7" s="46">
        <v>83.64</v>
      </c>
      <c r="M7" s="46">
        <v>133.39699999999999</v>
      </c>
      <c r="N7" s="46">
        <v>64.995999999999995</v>
      </c>
      <c r="O7" s="46"/>
      <c r="P7" s="46"/>
      <c r="Q7" s="46"/>
      <c r="R7" s="46"/>
      <c r="S7" s="46"/>
      <c r="T7" s="46"/>
      <c r="U7" s="46"/>
      <c r="V7" s="46"/>
      <c r="W7" s="46"/>
      <c r="X7" s="46"/>
      <c r="Y7" s="46"/>
      <c r="Z7" s="46"/>
      <c r="AA7" s="30">
        <f t="shared" ref="AA7:AA15" si="0">+C7+E7+G7+I7+K7+M7+O7+Q7+S7+U7+W7+Y7</f>
        <v>751.11300000000006</v>
      </c>
      <c r="AB7" s="31">
        <f t="shared" ref="AB7:AB15" si="1">+D7+F7+H7+J7+L7+N7+P7+R7+T7+V7+X7+Z7</f>
        <v>372.34399999999994</v>
      </c>
      <c r="AC7" s="131" t="s">
        <v>26</v>
      </c>
      <c r="AD7" s="32"/>
    </row>
    <row r="8" spans="1:35" ht="20.100000000000001" customHeight="1" x14ac:dyDescent="0.15">
      <c r="B8" s="29" t="s">
        <v>148</v>
      </c>
      <c r="C8" s="30">
        <v>512.23599999999999</v>
      </c>
      <c r="D8" s="31">
        <v>241.09800000000001</v>
      </c>
      <c r="E8" s="31">
        <v>657.43600000000004</v>
      </c>
      <c r="F8" s="30">
        <v>315.78200000000004</v>
      </c>
      <c r="G8" s="30">
        <v>779.96100000000001</v>
      </c>
      <c r="H8" s="31">
        <v>349.40800000000002</v>
      </c>
      <c r="I8" s="46">
        <v>645.673</v>
      </c>
      <c r="J8" s="46">
        <v>299.55500000000001</v>
      </c>
      <c r="K8" s="46">
        <v>710.00300000000004</v>
      </c>
      <c r="L8" s="46">
        <v>324.89999999999998</v>
      </c>
      <c r="M8" s="46">
        <v>877.20299999999997</v>
      </c>
      <c r="N8" s="46">
        <v>401.84800000000001</v>
      </c>
      <c r="O8" s="46"/>
      <c r="P8" s="46"/>
      <c r="Q8" s="46"/>
      <c r="R8" s="46"/>
      <c r="S8" s="46"/>
      <c r="T8" s="46"/>
      <c r="U8" s="46"/>
      <c r="V8" s="46"/>
      <c r="W8" s="46"/>
      <c r="X8" s="46"/>
      <c r="Y8" s="46"/>
      <c r="Z8" s="46"/>
      <c r="AA8" s="30">
        <f t="shared" si="0"/>
        <v>4182.5120000000006</v>
      </c>
      <c r="AB8" s="31">
        <f t="shared" si="1"/>
        <v>1932.5909999999999</v>
      </c>
      <c r="AC8" s="131" t="s">
        <v>27</v>
      </c>
      <c r="AD8" s="32"/>
    </row>
    <row r="9" spans="1:35" ht="20.100000000000001" customHeight="1" x14ac:dyDescent="0.15">
      <c r="B9" s="29" t="s">
        <v>149</v>
      </c>
      <c r="C9" s="30">
        <v>19705.467000000001</v>
      </c>
      <c r="D9" s="31">
        <v>3442.578</v>
      </c>
      <c r="E9" s="31">
        <v>20663.749</v>
      </c>
      <c r="F9" s="30">
        <v>4093.1099999999997</v>
      </c>
      <c r="G9" s="30">
        <v>22490.725999999999</v>
      </c>
      <c r="H9" s="31">
        <v>5046.2000000000007</v>
      </c>
      <c r="I9" s="46">
        <v>17379.09</v>
      </c>
      <c r="J9" s="46">
        <v>3863.491</v>
      </c>
      <c r="K9" s="46">
        <v>12321.704</v>
      </c>
      <c r="L9" s="46">
        <v>2622.9180000000001</v>
      </c>
      <c r="M9" s="46">
        <v>11336.620999999999</v>
      </c>
      <c r="N9" s="46">
        <v>2388.1729999999998</v>
      </c>
      <c r="O9" s="46"/>
      <c r="P9" s="46"/>
      <c r="Q9" s="46"/>
      <c r="R9" s="46"/>
      <c r="S9" s="46"/>
      <c r="T9" s="46"/>
      <c r="U9" s="46"/>
      <c r="V9" s="46"/>
      <c r="W9" s="46"/>
      <c r="X9" s="46"/>
      <c r="Y9" s="46"/>
      <c r="Z9" s="46"/>
      <c r="AA9" s="30">
        <f t="shared" si="0"/>
        <v>103897.35699999999</v>
      </c>
      <c r="AB9" s="31">
        <f t="shared" si="1"/>
        <v>21456.47</v>
      </c>
      <c r="AC9" s="131" t="s">
        <v>28</v>
      </c>
      <c r="AD9" s="32"/>
    </row>
    <row r="10" spans="1:35" ht="20.100000000000001" customHeight="1" x14ac:dyDescent="0.15">
      <c r="B10" s="29" t="s">
        <v>150</v>
      </c>
      <c r="C10" s="30">
        <v>82.251999999999995</v>
      </c>
      <c r="D10" s="31">
        <v>46.613</v>
      </c>
      <c r="E10" s="31">
        <v>95.778000000000006</v>
      </c>
      <c r="F10" s="30">
        <v>52.933999999999997</v>
      </c>
      <c r="G10" s="30">
        <v>107.048</v>
      </c>
      <c r="H10" s="31">
        <v>67.126999999999995</v>
      </c>
      <c r="I10" s="46">
        <v>88.736000000000004</v>
      </c>
      <c r="J10" s="46">
        <v>73.991</v>
      </c>
      <c r="K10" s="46">
        <v>54.386000000000003</v>
      </c>
      <c r="L10" s="46">
        <v>29.01</v>
      </c>
      <c r="M10" s="46">
        <v>95.215000000000003</v>
      </c>
      <c r="N10" s="46">
        <v>58.295999999999999</v>
      </c>
      <c r="O10" s="46"/>
      <c r="P10" s="46"/>
      <c r="Q10" s="46"/>
      <c r="R10" s="46"/>
      <c r="S10" s="46"/>
      <c r="T10" s="46"/>
      <c r="U10" s="46"/>
      <c r="V10" s="46"/>
      <c r="W10" s="46"/>
      <c r="X10" s="46"/>
      <c r="Y10" s="46"/>
      <c r="Z10" s="46"/>
      <c r="AA10" s="30">
        <f t="shared" si="0"/>
        <v>523.41499999999996</v>
      </c>
      <c r="AB10" s="31">
        <f t="shared" si="1"/>
        <v>327.97099999999995</v>
      </c>
      <c r="AC10" s="131" t="s">
        <v>29</v>
      </c>
      <c r="AD10" s="32"/>
    </row>
    <row r="11" spans="1:35" ht="20.100000000000001" customHeight="1" x14ac:dyDescent="0.15">
      <c r="B11" s="29" t="s">
        <v>151</v>
      </c>
      <c r="C11" s="30">
        <v>880.95800000000008</v>
      </c>
      <c r="D11" s="31">
        <v>662.553</v>
      </c>
      <c r="E11" s="31">
        <v>1287.3600000000001</v>
      </c>
      <c r="F11" s="30">
        <v>1004.355</v>
      </c>
      <c r="G11" s="30">
        <v>1363.3400000000001</v>
      </c>
      <c r="H11" s="31">
        <v>1107.7370000000001</v>
      </c>
      <c r="I11" s="46">
        <v>1110.9770000000001</v>
      </c>
      <c r="J11" s="46">
        <v>893.79500000000007</v>
      </c>
      <c r="K11" s="46">
        <v>1073.433</v>
      </c>
      <c r="L11" s="46">
        <v>889.06200000000013</v>
      </c>
      <c r="M11" s="46">
        <v>1210.183</v>
      </c>
      <c r="N11" s="46">
        <v>982.44599999999991</v>
      </c>
      <c r="O11" s="46"/>
      <c r="P11" s="46"/>
      <c r="Q11" s="46"/>
      <c r="R11" s="46"/>
      <c r="S11" s="46"/>
      <c r="T11" s="46"/>
      <c r="U11" s="46"/>
      <c r="V11" s="46"/>
      <c r="W11" s="46"/>
      <c r="X11" s="46"/>
      <c r="Y11" s="46"/>
      <c r="Z11" s="46"/>
      <c r="AA11" s="30">
        <f t="shared" si="0"/>
        <v>6926.2510000000002</v>
      </c>
      <c r="AB11" s="31">
        <f t="shared" si="1"/>
        <v>5539.9480000000003</v>
      </c>
      <c r="AC11" s="131" t="s">
        <v>30</v>
      </c>
      <c r="AD11" s="32"/>
    </row>
    <row r="12" spans="1:35" ht="20.100000000000001" customHeight="1" x14ac:dyDescent="0.15">
      <c r="B12" s="29" t="s">
        <v>152</v>
      </c>
      <c r="C12" s="30">
        <v>2290.0839999999998</v>
      </c>
      <c r="D12" s="31">
        <v>3619.34</v>
      </c>
      <c r="E12" s="31">
        <v>3116.145</v>
      </c>
      <c r="F12" s="30">
        <v>4692.3419999999996</v>
      </c>
      <c r="G12" s="30">
        <v>3401.8539999999998</v>
      </c>
      <c r="H12" s="31">
        <v>5247.2550000000001</v>
      </c>
      <c r="I12" s="46">
        <v>3234.3969999999999</v>
      </c>
      <c r="J12" s="46">
        <v>5244.0460000000003</v>
      </c>
      <c r="K12" s="46">
        <v>2870.489</v>
      </c>
      <c r="L12" s="46">
        <v>4669.6379999999999</v>
      </c>
      <c r="M12" s="46">
        <v>3257.297</v>
      </c>
      <c r="N12" s="46">
        <v>5431.8909999999996</v>
      </c>
      <c r="O12" s="46"/>
      <c r="P12" s="46"/>
      <c r="Q12" s="46"/>
      <c r="R12" s="46"/>
      <c r="S12" s="46"/>
      <c r="T12" s="46"/>
      <c r="U12" s="46"/>
      <c r="V12" s="46"/>
      <c r="W12" s="46"/>
      <c r="X12" s="46"/>
      <c r="Y12" s="46"/>
      <c r="Z12" s="46"/>
      <c r="AA12" s="30">
        <f t="shared" si="0"/>
        <v>18170.266</v>
      </c>
      <c r="AB12" s="31">
        <f t="shared" si="1"/>
        <v>28904.511999999999</v>
      </c>
      <c r="AC12" s="131" t="s">
        <v>31</v>
      </c>
      <c r="AD12" s="32"/>
    </row>
    <row r="13" spans="1:35" ht="20.100000000000001" customHeight="1" x14ac:dyDescent="0.15">
      <c r="B13" s="29" t="s">
        <v>153</v>
      </c>
      <c r="C13" s="30">
        <v>1773.6759999999999</v>
      </c>
      <c r="D13" s="31">
        <v>1672.0889999999999</v>
      </c>
      <c r="E13" s="31">
        <v>2254.652</v>
      </c>
      <c r="F13" s="30">
        <v>2134.7800000000002</v>
      </c>
      <c r="G13" s="30">
        <v>2565.2150000000001</v>
      </c>
      <c r="H13" s="31">
        <v>2785.768</v>
      </c>
      <c r="I13" s="46">
        <v>2624.201</v>
      </c>
      <c r="J13" s="46">
        <v>2599.232</v>
      </c>
      <c r="K13" s="46">
        <v>2460.3560000000002</v>
      </c>
      <c r="L13" s="46">
        <v>2410.819</v>
      </c>
      <c r="M13" s="46">
        <v>2969.4490000000001</v>
      </c>
      <c r="N13" s="46">
        <v>2974.97</v>
      </c>
      <c r="O13" s="46"/>
      <c r="P13" s="46"/>
      <c r="Q13" s="46"/>
      <c r="R13" s="46"/>
      <c r="S13" s="46"/>
      <c r="T13" s="46"/>
      <c r="U13" s="46"/>
      <c r="V13" s="46"/>
      <c r="W13" s="46"/>
      <c r="X13" s="46"/>
      <c r="Y13" s="46"/>
      <c r="Z13" s="46"/>
      <c r="AA13" s="30">
        <f t="shared" si="0"/>
        <v>14647.548999999999</v>
      </c>
      <c r="AB13" s="31">
        <f t="shared" si="1"/>
        <v>14577.657999999999</v>
      </c>
      <c r="AC13" s="131" t="s">
        <v>32</v>
      </c>
      <c r="AD13" s="32"/>
    </row>
    <row r="14" spans="1:35" ht="20.100000000000001" customHeight="1" x14ac:dyDescent="0.15">
      <c r="B14" s="38" t="s">
        <v>250</v>
      </c>
      <c r="C14" s="30">
        <v>3442.9900000000002</v>
      </c>
      <c r="D14" s="31">
        <v>6873.5540000000001</v>
      </c>
      <c r="E14" s="31">
        <v>4731.3829999999998</v>
      </c>
      <c r="F14" s="30">
        <v>8063.4489999999996</v>
      </c>
      <c r="G14" s="30">
        <v>5200.9690000000001</v>
      </c>
      <c r="H14" s="31">
        <v>8603.8379999999997</v>
      </c>
      <c r="I14" s="46">
        <v>4712.835</v>
      </c>
      <c r="J14" s="46">
        <v>8647.5509999999995</v>
      </c>
      <c r="K14" s="46">
        <v>3817.7280000000001</v>
      </c>
      <c r="L14" s="46">
        <v>7734.1170000000002</v>
      </c>
      <c r="M14" s="46">
        <v>4125.3890000000001</v>
      </c>
      <c r="N14" s="46">
        <v>8289.1679999999997</v>
      </c>
      <c r="O14" s="46"/>
      <c r="P14" s="46"/>
      <c r="Q14" s="46"/>
      <c r="R14" s="46"/>
      <c r="S14" s="46"/>
      <c r="T14" s="46"/>
      <c r="U14" s="46"/>
      <c r="V14" s="46"/>
      <c r="W14" s="46"/>
      <c r="X14" s="46"/>
      <c r="Y14" s="46"/>
      <c r="Z14" s="46"/>
      <c r="AA14" s="30">
        <f t="shared" si="0"/>
        <v>26031.293999999998</v>
      </c>
      <c r="AB14" s="31">
        <f t="shared" si="1"/>
        <v>48211.676999999996</v>
      </c>
      <c r="AC14" s="131" t="s">
        <v>33</v>
      </c>
      <c r="AD14" s="32"/>
    </row>
    <row r="15" spans="1:35" ht="21.95" customHeight="1" x14ac:dyDescent="0.15">
      <c r="B15" s="39" t="s">
        <v>12</v>
      </c>
      <c r="C15" s="40">
        <v>30671.573</v>
      </c>
      <c r="D15" s="41">
        <v>18156.645</v>
      </c>
      <c r="E15" s="42">
        <v>35474.861000000004</v>
      </c>
      <c r="F15" s="43">
        <v>22406.690999999999</v>
      </c>
      <c r="G15" s="43">
        <v>38424.344999999994</v>
      </c>
      <c r="H15" s="42">
        <v>25402.348000000002</v>
      </c>
      <c r="I15" s="47">
        <v>32536.603999999999</v>
      </c>
      <c r="J15" s="47">
        <v>23770.054</v>
      </c>
      <c r="K15" s="47">
        <v>25873.733</v>
      </c>
      <c r="L15" s="47">
        <v>20868.192000000003</v>
      </c>
      <c r="M15" s="47">
        <v>26381.100999999999</v>
      </c>
      <c r="N15" s="47">
        <v>22700.661999999997</v>
      </c>
      <c r="O15" s="47"/>
      <c r="P15" s="47"/>
      <c r="Q15" s="47"/>
      <c r="R15" s="47"/>
      <c r="S15" s="47"/>
      <c r="T15" s="47"/>
      <c r="U15" s="47"/>
      <c r="V15" s="47"/>
      <c r="W15" s="47"/>
      <c r="X15" s="47"/>
      <c r="Y15" s="47"/>
      <c r="Z15" s="47"/>
      <c r="AA15" s="44">
        <f t="shared" si="0"/>
        <v>189362.217</v>
      </c>
      <c r="AB15" s="42">
        <f t="shared" si="1"/>
        <v>133304.592</v>
      </c>
      <c r="AC15" s="145" t="s">
        <v>34</v>
      </c>
      <c r="AD15" s="146"/>
    </row>
    <row r="16" spans="1:35" ht="20.100000000000001" customHeight="1" x14ac:dyDescent="0.15">
      <c r="B16" s="29" t="s">
        <v>154</v>
      </c>
      <c r="C16" s="30">
        <v>38211.107000000004</v>
      </c>
      <c r="D16" s="31">
        <v>9207.1840000000011</v>
      </c>
      <c r="E16" s="31">
        <v>60040.550999999999</v>
      </c>
      <c r="F16" s="30">
        <v>13027.527999999998</v>
      </c>
      <c r="G16" s="30">
        <v>67665.919999999998</v>
      </c>
      <c r="H16" s="31">
        <v>15530.460999999999</v>
      </c>
      <c r="I16" s="46">
        <v>56876.845000000001</v>
      </c>
      <c r="J16" s="46">
        <v>12566.526000000002</v>
      </c>
      <c r="K16" s="46">
        <v>49743.116000000009</v>
      </c>
      <c r="L16" s="46">
        <v>11276.703</v>
      </c>
      <c r="M16" s="46">
        <v>52465.993999999999</v>
      </c>
      <c r="N16" s="46">
        <v>11951.735000000001</v>
      </c>
      <c r="O16" s="46"/>
      <c r="P16" s="46"/>
      <c r="Q16" s="46"/>
      <c r="R16" s="46"/>
      <c r="S16" s="46"/>
      <c r="T16" s="46"/>
      <c r="U16" s="46"/>
      <c r="V16" s="46"/>
      <c r="W16" s="46"/>
      <c r="X16" s="46"/>
      <c r="Y16" s="46"/>
      <c r="Z16" s="46"/>
      <c r="AA16" s="30">
        <f t="shared" ref="AA16:AA56" si="2">+C16+E16+G16+I16+K16+M16+O16+Q16+S16+U16+W16+Y16</f>
        <v>325003.533</v>
      </c>
      <c r="AB16" s="31">
        <f t="shared" ref="AB16:AB56" si="3">+D16+F16+H16+J16+L16+N16+P16+R16+T16+V16+X16+Z16</f>
        <v>73560.136999999988</v>
      </c>
      <c r="AC16" s="131" t="s">
        <v>35</v>
      </c>
      <c r="AD16" s="33"/>
    </row>
    <row r="17" spans="2:30" ht="20.100000000000001" customHeight="1" x14ac:dyDescent="0.15">
      <c r="B17" s="34" t="s">
        <v>184</v>
      </c>
      <c r="C17" s="35">
        <v>12923.055</v>
      </c>
      <c r="D17" s="36">
        <v>2071.3919999999998</v>
      </c>
      <c r="E17" s="36">
        <v>20948.034</v>
      </c>
      <c r="F17" s="35">
        <v>3146.558</v>
      </c>
      <c r="G17" s="35">
        <v>21939.205999999998</v>
      </c>
      <c r="H17" s="36">
        <v>3240.7539999999999</v>
      </c>
      <c r="I17" s="48">
        <v>17800.428</v>
      </c>
      <c r="J17" s="48">
        <v>2828.6120000000001</v>
      </c>
      <c r="K17" s="48">
        <v>18386.004000000001</v>
      </c>
      <c r="L17" s="48">
        <v>2739.4540000000002</v>
      </c>
      <c r="M17" s="48">
        <v>21760.788</v>
      </c>
      <c r="N17" s="48">
        <v>3250.761</v>
      </c>
      <c r="O17" s="48"/>
      <c r="P17" s="48"/>
      <c r="Q17" s="48"/>
      <c r="R17" s="48"/>
      <c r="S17" s="48"/>
      <c r="T17" s="48"/>
      <c r="U17" s="48"/>
      <c r="V17" s="48"/>
      <c r="W17" s="48"/>
      <c r="X17" s="48"/>
      <c r="Y17" s="48"/>
      <c r="Z17" s="48"/>
      <c r="AA17" s="35">
        <f t="shared" si="2"/>
        <v>113757.515</v>
      </c>
      <c r="AB17" s="36">
        <f t="shared" si="3"/>
        <v>17277.530999999999</v>
      </c>
      <c r="AC17" s="132"/>
      <c r="AD17" s="37" t="s">
        <v>36</v>
      </c>
    </row>
    <row r="18" spans="2:30" ht="20.100000000000001" customHeight="1" x14ac:dyDescent="0.15">
      <c r="B18" s="34" t="s">
        <v>185</v>
      </c>
      <c r="C18" s="35">
        <v>10298.038</v>
      </c>
      <c r="D18" s="36">
        <v>1704.8330000000001</v>
      </c>
      <c r="E18" s="36">
        <v>14662.148999999999</v>
      </c>
      <c r="F18" s="35">
        <v>2219.1390000000001</v>
      </c>
      <c r="G18" s="35">
        <v>16527.534</v>
      </c>
      <c r="H18" s="36">
        <v>2358.3339999999998</v>
      </c>
      <c r="I18" s="48">
        <v>16797.302</v>
      </c>
      <c r="J18" s="48">
        <v>2450.2919999999999</v>
      </c>
      <c r="K18" s="48">
        <v>12978.135</v>
      </c>
      <c r="L18" s="48">
        <v>2024.135</v>
      </c>
      <c r="M18" s="48">
        <v>11786.249</v>
      </c>
      <c r="N18" s="48">
        <v>1810.873</v>
      </c>
      <c r="O18" s="48"/>
      <c r="P18" s="48"/>
      <c r="Q18" s="48"/>
      <c r="R18" s="48"/>
      <c r="S18" s="48"/>
      <c r="T18" s="48"/>
      <c r="U18" s="48"/>
      <c r="V18" s="48"/>
      <c r="W18" s="48"/>
      <c r="X18" s="48"/>
      <c r="Y18" s="48"/>
      <c r="Z18" s="48"/>
      <c r="AA18" s="35">
        <f t="shared" si="2"/>
        <v>83049.406999999992</v>
      </c>
      <c r="AB18" s="36">
        <f t="shared" si="3"/>
        <v>12567.606</v>
      </c>
      <c r="AC18" s="132"/>
      <c r="AD18" s="37" t="s">
        <v>37</v>
      </c>
    </row>
    <row r="19" spans="2:30" ht="20.100000000000001" customHeight="1" x14ac:dyDescent="0.15">
      <c r="B19" s="34" t="s">
        <v>186</v>
      </c>
      <c r="C19" s="35">
        <v>5275.63</v>
      </c>
      <c r="D19" s="36">
        <v>1471.11</v>
      </c>
      <c r="E19" s="36">
        <v>10304.964</v>
      </c>
      <c r="F19" s="35">
        <v>2507.7439999999997</v>
      </c>
      <c r="G19" s="35">
        <v>11327.878000000001</v>
      </c>
      <c r="H19" s="36">
        <v>2891.973</v>
      </c>
      <c r="I19" s="48">
        <v>11020.02</v>
      </c>
      <c r="J19" s="48">
        <v>2910.8629999999998</v>
      </c>
      <c r="K19" s="48">
        <v>8467.8549999999996</v>
      </c>
      <c r="L19" s="48">
        <v>2220.0129999999999</v>
      </c>
      <c r="M19" s="48">
        <v>8177.616</v>
      </c>
      <c r="N19" s="48">
        <v>2147.3139999999999</v>
      </c>
      <c r="O19" s="48"/>
      <c r="P19" s="48"/>
      <c r="Q19" s="48"/>
      <c r="R19" s="48"/>
      <c r="S19" s="48"/>
      <c r="T19" s="48"/>
      <c r="U19" s="48"/>
      <c r="V19" s="48"/>
      <c r="W19" s="48"/>
      <c r="X19" s="48"/>
      <c r="Y19" s="48"/>
      <c r="Z19" s="48"/>
      <c r="AA19" s="35">
        <f t="shared" si="2"/>
        <v>54573.962999999996</v>
      </c>
      <c r="AB19" s="36">
        <f t="shared" si="3"/>
        <v>14149.016999999998</v>
      </c>
      <c r="AC19" s="132"/>
      <c r="AD19" s="37" t="s">
        <v>38</v>
      </c>
    </row>
    <row r="20" spans="2:30" ht="20.100000000000001" customHeight="1" x14ac:dyDescent="0.15">
      <c r="B20" s="34" t="s">
        <v>187</v>
      </c>
      <c r="C20" s="35">
        <v>9714.384</v>
      </c>
      <c r="D20" s="36">
        <v>3959.8490000000002</v>
      </c>
      <c r="E20" s="36">
        <v>14125.404</v>
      </c>
      <c r="F20" s="35">
        <v>5154.0869999999995</v>
      </c>
      <c r="G20" s="35">
        <v>17871.302</v>
      </c>
      <c r="H20" s="36">
        <v>7039.3999999999987</v>
      </c>
      <c r="I20" s="48">
        <v>11259.094999999999</v>
      </c>
      <c r="J20" s="48">
        <v>4376.7590000000009</v>
      </c>
      <c r="K20" s="48">
        <v>9911.1219999999994</v>
      </c>
      <c r="L20" s="48">
        <v>4293.1009999999997</v>
      </c>
      <c r="M20" s="48">
        <v>10741.341</v>
      </c>
      <c r="N20" s="48">
        <v>4742.7869999999994</v>
      </c>
      <c r="O20" s="48"/>
      <c r="P20" s="48"/>
      <c r="Q20" s="48"/>
      <c r="R20" s="48"/>
      <c r="S20" s="48"/>
      <c r="T20" s="48"/>
      <c r="U20" s="48"/>
      <c r="V20" s="48"/>
      <c r="W20" s="48"/>
      <c r="X20" s="48"/>
      <c r="Y20" s="48"/>
      <c r="Z20" s="48"/>
      <c r="AA20" s="35">
        <f t="shared" si="2"/>
        <v>73622.648000000001</v>
      </c>
      <c r="AB20" s="36">
        <f t="shared" si="3"/>
        <v>29565.983</v>
      </c>
      <c r="AC20" s="132"/>
      <c r="AD20" s="37" t="s">
        <v>39</v>
      </c>
    </row>
    <row r="21" spans="2:30" ht="20.100000000000001" customHeight="1" x14ac:dyDescent="0.15">
      <c r="B21" s="29" t="s">
        <v>155</v>
      </c>
      <c r="C21" s="30">
        <v>27882.626</v>
      </c>
      <c r="D21" s="31">
        <v>6253.09</v>
      </c>
      <c r="E21" s="31">
        <v>41752.781000000003</v>
      </c>
      <c r="F21" s="30">
        <v>8132.648000000001</v>
      </c>
      <c r="G21" s="30">
        <v>52250.758999999998</v>
      </c>
      <c r="H21" s="31">
        <v>10568.326000000001</v>
      </c>
      <c r="I21" s="46">
        <v>46509.261999999995</v>
      </c>
      <c r="J21" s="46">
        <v>8895.0450000000001</v>
      </c>
      <c r="K21" s="46">
        <v>38017.154999999999</v>
      </c>
      <c r="L21" s="46">
        <v>7335.6289999999999</v>
      </c>
      <c r="M21" s="46">
        <v>41519.305</v>
      </c>
      <c r="N21" s="46">
        <v>8470.8060000000005</v>
      </c>
      <c r="O21" s="46"/>
      <c r="P21" s="46"/>
      <c r="Q21" s="46"/>
      <c r="R21" s="46"/>
      <c r="S21" s="46"/>
      <c r="T21" s="46"/>
      <c r="U21" s="46"/>
      <c r="V21" s="46"/>
      <c r="W21" s="46"/>
      <c r="X21" s="46"/>
      <c r="Y21" s="46"/>
      <c r="Z21" s="46"/>
      <c r="AA21" s="30">
        <f t="shared" si="2"/>
        <v>247931.88799999998</v>
      </c>
      <c r="AB21" s="31">
        <f t="shared" si="3"/>
        <v>49655.544000000009</v>
      </c>
      <c r="AC21" s="131" t="s">
        <v>40</v>
      </c>
      <c r="AD21" s="33"/>
    </row>
    <row r="22" spans="2:30" ht="20.100000000000001" customHeight="1" x14ac:dyDescent="0.15">
      <c r="B22" s="34" t="s">
        <v>188</v>
      </c>
      <c r="C22" s="35">
        <v>19377.501</v>
      </c>
      <c r="D22" s="36">
        <v>2669.1590000000001</v>
      </c>
      <c r="E22" s="36">
        <v>29828.097000000002</v>
      </c>
      <c r="F22" s="35">
        <v>3651.5880000000002</v>
      </c>
      <c r="G22" s="35">
        <v>38502.788999999997</v>
      </c>
      <c r="H22" s="36">
        <v>4879.71</v>
      </c>
      <c r="I22" s="48">
        <v>35293.881999999998</v>
      </c>
      <c r="J22" s="48">
        <v>4376.6409999999996</v>
      </c>
      <c r="K22" s="48">
        <v>28914.196</v>
      </c>
      <c r="L22" s="48">
        <v>3451.23</v>
      </c>
      <c r="M22" s="48">
        <v>30125.342000000001</v>
      </c>
      <c r="N22" s="48">
        <v>3588.9119999999998</v>
      </c>
      <c r="O22" s="48"/>
      <c r="P22" s="48"/>
      <c r="Q22" s="48"/>
      <c r="R22" s="48"/>
      <c r="S22" s="48"/>
      <c r="T22" s="48"/>
      <c r="U22" s="48"/>
      <c r="V22" s="48"/>
      <c r="W22" s="48"/>
      <c r="X22" s="48"/>
      <c r="Y22" s="48"/>
      <c r="Z22" s="48"/>
      <c r="AA22" s="35">
        <f t="shared" si="2"/>
        <v>182041.807</v>
      </c>
      <c r="AB22" s="36">
        <f t="shared" si="3"/>
        <v>22617.24</v>
      </c>
      <c r="AC22" s="132"/>
      <c r="AD22" s="37" t="s">
        <v>41</v>
      </c>
    </row>
    <row r="23" spans="2:30" ht="20.100000000000001" customHeight="1" x14ac:dyDescent="0.15">
      <c r="B23" s="34" t="s">
        <v>189</v>
      </c>
      <c r="C23" s="35">
        <v>6030.0070000000005</v>
      </c>
      <c r="D23" s="36">
        <v>1802.7869999999998</v>
      </c>
      <c r="E23" s="36">
        <v>8990.9429999999993</v>
      </c>
      <c r="F23" s="35">
        <v>2575.442</v>
      </c>
      <c r="G23" s="35">
        <v>10152.543</v>
      </c>
      <c r="H23" s="36">
        <v>2931.3710000000001</v>
      </c>
      <c r="I23" s="48">
        <v>7890.7820000000002</v>
      </c>
      <c r="J23" s="48">
        <v>2194.6089999999999</v>
      </c>
      <c r="K23" s="48">
        <v>6137.4669999999996</v>
      </c>
      <c r="L23" s="48">
        <v>1859.653</v>
      </c>
      <c r="M23" s="48">
        <v>8120.2340000000004</v>
      </c>
      <c r="N23" s="48">
        <v>2536.0500000000002</v>
      </c>
      <c r="O23" s="48"/>
      <c r="P23" s="48"/>
      <c r="Q23" s="48"/>
      <c r="R23" s="48"/>
      <c r="S23" s="48"/>
      <c r="T23" s="48"/>
      <c r="U23" s="48"/>
      <c r="V23" s="48"/>
      <c r="W23" s="48"/>
      <c r="X23" s="48"/>
      <c r="Y23" s="48"/>
      <c r="Z23" s="48"/>
      <c r="AA23" s="35">
        <f t="shared" si="2"/>
        <v>47321.975999999995</v>
      </c>
      <c r="AB23" s="36">
        <f t="shared" si="3"/>
        <v>13899.912</v>
      </c>
      <c r="AC23" s="132"/>
      <c r="AD23" s="37" t="s">
        <v>42</v>
      </c>
    </row>
    <row r="24" spans="2:30" ht="20.100000000000001" customHeight="1" x14ac:dyDescent="0.15">
      <c r="B24" s="34" t="s">
        <v>190</v>
      </c>
      <c r="C24" s="35">
        <v>2475.1179999999999</v>
      </c>
      <c r="D24" s="36">
        <v>1781.144</v>
      </c>
      <c r="E24" s="36">
        <v>2933.741</v>
      </c>
      <c r="F24" s="35">
        <v>1905.6179999999999</v>
      </c>
      <c r="G24" s="35">
        <v>3595.4270000000001</v>
      </c>
      <c r="H24" s="36">
        <v>2757.2449999999999</v>
      </c>
      <c r="I24" s="48">
        <v>3324.598</v>
      </c>
      <c r="J24" s="48">
        <v>2323.7950000000001</v>
      </c>
      <c r="K24" s="48">
        <v>2965.4919999999997</v>
      </c>
      <c r="L24" s="48">
        <v>2024.7459999999999</v>
      </c>
      <c r="M24" s="48">
        <v>3273.7289999999998</v>
      </c>
      <c r="N24" s="48">
        <v>2345.8440000000001</v>
      </c>
      <c r="O24" s="48"/>
      <c r="P24" s="48"/>
      <c r="Q24" s="48"/>
      <c r="R24" s="48"/>
      <c r="S24" s="48"/>
      <c r="T24" s="48"/>
      <c r="U24" s="48"/>
      <c r="V24" s="48"/>
      <c r="W24" s="48"/>
      <c r="X24" s="48"/>
      <c r="Y24" s="48"/>
      <c r="Z24" s="48"/>
      <c r="AA24" s="35">
        <f t="shared" si="2"/>
        <v>18568.105</v>
      </c>
      <c r="AB24" s="36">
        <f t="shared" si="3"/>
        <v>13138.392</v>
      </c>
      <c r="AC24" s="132"/>
      <c r="AD24" s="37" t="s">
        <v>43</v>
      </c>
    </row>
    <row r="25" spans="2:30" ht="20.100000000000001" customHeight="1" x14ac:dyDescent="0.15">
      <c r="B25" s="29" t="s">
        <v>156</v>
      </c>
      <c r="C25" s="30">
        <v>1400.0319999999999</v>
      </c>
      <c r="D25" s="31">
        <v>391.09</v>
      </c>
      <c r="E25" s="31">
        <v>1474.943</v>
      </c>
      <c r="F25" s="30">
        <v>488.34399999999999</v>
      </c>
      <c r="G25" s="30">
        <v>973.97900000000004</v>
      </c>
      <c r="H25" s="31">
        <v>337.82600000000002</v>
      </c>
      <c r="I25" s="46">
        <v>1437.848</v>
      </c>
      <c r="J25" s="46">
        <v>426.28</v>
      </c>
      <c r="K25" s="46">
        <v>1266.163</v>
      </c>
      <c r="L25" s="46">
        <v>437.786</v>
      </c>
      <c r="M25" s="46">
        <v>1163.683</v>
      </c>
      <c r="N25" s="46">
        <v>393.649</v>
      </c>
      <c r="O25" s="46"/>
      <c r="P25" s="46"/>
      <c r="Q25" s="46"/>
      <c r="R25" s="46"/>
      <c r="S25" s="46"/>
      <c r="T25" s="46"/>
      <c r="U25" s="46"/>
      <c r="V25" s="46"/>
      <c r="W25" s="46"/>
      <c r="X25" s="46"/>
      <c r="Y25" s="46"/>
      <c r="Z25" s="46"/>
      <c r="AA25" s="30">
        <f t="shared" si="2"/>
        <v>7716.6480000000001</v>
      </c>
      <c r="AB25" s="31">
        <f t="shared" si="3"/>
        <v>2474.9749999999999</v>
      </c>
      <c r="AC25" s="131" t="s">
        <v>44</v>
      </c>
      <c r="AD25" s="33"/>
    </row>
    <row r="26" spans="2:30" ht="20.100000000000001" customHeight="1" x14ac:dyDescent="0.15">
      <c r="B26" s="29" t="s">
        <v>157</v>
      </c>
      <c r="C26" s="30">
        <v>20746.399000000001</v>
      </c>
      <c r="D26" s="31">
        <v>5443.4529999999995</v>
      </c>
      <c r="E26" s="31">
        <v>28213.364999999998</v>
      </c>
      <c r="F26" s="30">
        <v>7054.1630000000005</v>
      </c>
      <c r="G26" s="30">
        <v>31356.359999999997</v>
      </c>
      <c r="H26" s="31">
        <v>7436.68</v>
      </c>
      <c r="I26" s="46">
        <v>27084.697</v>
      </c>
      <c r="J26" s="46">
        <v>6216.8900000000012</v>
      </c>
      <c r="K26" s="46">
        <v>23633.360000000001</v>
      </c>
      <c r="L26" s="46">
        <v>5811.3899999999994</v>
      </c>
      <c r="M26" s="46">
        <v>26824.660000000003</v>
      </c>
      <c r="N26" s="46">
        <v>6725.6990000000005</v>
      </c>
      <c r="O26" s="46"/>
      <c r="P26" s="46"/>
      <c r="Q26" s="46"/>
      <c r="R26" s="46"/>
      <c r="S26" s="46"/>
      <c r="T26" s="46"/>
      <c r="U26" s="46"/>
      <c r="V26" s="46"/>
      <c r="W26" s="46"/>
      <c r="X26" s="46"/>
      <c r="Y26" s="46"/>
      <c r="Z26" s="46"/>
      <c r="AA26" s="30">
        <f t="shared" si="2"/>
        <v>157858.84100000001</v>
      </c>
      <c r="AB26" s="31">
        <f t="shared" si="3"/>
        <v>38688.275000000001</v>
      </c>
      <c r="AC26" s="131" t="s">
        <v>45</v>
      </c>
      <c r="AD26" s="33"/>
    </row>
    <row r="27" spans="2:30" ht="20.100000000000001" customHeight="1" x14ac:dyDescent="0.15">
      <c r="B27" s="34" t="s">
        <v>191</v>
      </c>
      <c r="C27" s="35">
        <v>8262.9269999999997</v>
      </c>
      <c r="D27" s="36">
        <v>1362.627</v>
      </c>
      <c r="E27" s="36">
        <v>11963.298999999999</v>
      </c>
      <c r="F27" s="35">
        <v>1834.5400000000002</v>
      </c>
      <c r="G27" s="35">
        <v>13099.131000000001</v>
      </c>
      <c r="H27" s="36">
        <v>1844.866</v>
      </c>
      <c r="I27" s="48">
        <v>12077.771000000001</v>
      </c>
      <c r="J27" s="48">
        <v>1631.5550000000001</v>
      </c>
      <c r="K27" s="48">
        <v>9764.2909999999993</v>
      </c>
      <c r="L27" s="48">
        <v>1622.434</v>
      </c>
      <c r="M27" s="48">
        <v>10620.322</v>
      </c>
      <c r="N27" s="48">
        <v>1713.6510000000001</v>
      </c>
      <c r="O27" s="48"/>
      <c r="P27" s="48"/>
      <c r="Q27" s="48"/>
      <c r="R27" s="48"/>
      <c r="S27" s="48"/>
      <c r="T27" s="48"/>
      <c r="U27" s="48"/>
      <c r="V27" s="48"/>
      <c r="W27" s="48"/>
      <c r="X27" s="48"/>
      <c r="Y27" s="48"/>
      <c r="Z27" s="48"/>
      <c r="AA27" s="35">
        <f t="shared" si="2"/>
        <v>65787.741000000009</v>
      </c>
      <c r="AB27" s="36">
        <f t="shared" si="3"/>
        <v>10009.673000000001</v>
      </c>
      <c r="AC27" s="132"/>
      <c r="AD27" s="37" t="s">
        <v>46</v>
      </c>
    </row>
    <row r="28" spans="2:30" ht="20.100000000000001" customHeight="1" x14ac:dyDescent="0.15">
      <c r="B28" s="34" t="s">
        <v>192</v>
      </c>
      <c r="C28" s="35">
        <v>207.52</v>
      </c>
      <c r="D28" s="36">
        <v>51.722000000000001</v>
      </c>
      <c r="E28" s="36">
        <v>375.66900000000004</v>
      </c>
      <c r="F28" s="35">
        <v>77.356999999999999</v>
      </c>
      <c r="G28" s="35">
        <v>767.86</v>
      </c>
      <c r="H28" s="36">
        <v>112.806</v>
      </c>
      <c r="I28" s="48">
        <v>419.178</v>
      </c>
      <c r="J28" s="48">
        <v>70.557000000000002</v>
      </c>
      <c r="K28" s="48">
        <v>543.697</v>
      </c>
      <c r="L28" s="48">
        <v>77.433999999999997</v>
      </c>
      <c r="M28" s="48">
        <v>581.25299999999993</v>
      </c>
      <c r="N28" s="48">
        <v>106.05499999999999</v>
      </c>
      <c r="O28" s="48"/>
      <c r="P28" s="48"/>
      <c r="Q28" s="48"/>
      <c r="R28" s="48"/>
      <c r="S28" s="48"/>
      <c r="T28" s="48"/>
      <c r="U28" s="48"/>
      <c r="V28" s="48"/>
      <c r="W28" s="48"/>
      <c r="X28" s="48"/>
      <c r="Y28" s="48"/>
      <c r="Z28" s="48"/>
      <c r="AA28" s="35">
        <f t="shared" si="2"/>
        <v>2895.1769999999997</v>
      </c>
      <c r="AB28" s="36">
        <f t="shared" si="3"/>
        <v>495.93099999999998</v>
      </c>
      <c r="AC28" s="132"/>
      <c r="AD28" s="37" t="s">
        <v>47</v>
      </c>
    </row>
    <row r="29" spans="2:30" ht="20.100000000000001" customHeight="1" x14ac:dyDescent="0.15">
      <c r="B29" s="34" t="s">
        <v>193</v>
      </c>
      <c r="C29" s="35">
        <v>6382.59</v>
      </c>
      <c r="D29" s="36">
        <v>2403.1650000000004</v>
      </c>
      <c r="E29" s="36">
        <v>7273.0390000000007</v>
      </c>
      <c r="F29" s="35">
        <v>2874.6970000000001</v>
      </c>
      <c r="G29" s="35">
        <v>9591.3459999999995</v>
      </c>
      <c r="H29" s="36">
        <v>3390.2080000000001</v>
      </c>
      <c r="I29" s="48">
        <v>7368.2649999999994</v>
      </c>
      <c r="J29" s="48">
        <v>2805.6510000000003</v>
      </c>
      <c r="K29" s="48">
        <v>6542.4690000000001</v>
      </c>
      <c r="L29" s="48">
        <v>2458.4319999999998</v>
      </c>
      <c r="M29" s="48">
        <v>8130.4859999999999</v>
      </c>
      <c r="N29" s="48">
        <v>3003.27</v>
      </c>
      <c r="O29" s="48"/>
      <c r="P29" s="48"/>
      <c r="Q29" s="48"/>
      <c r="R29" s="48"/>
      <c r="S29" s="48"/>
      <c r="T29" s="48"/>
      <c r="U29" s="48"/>
      <c r="V29" s="48"/>
      <c r="W29" s="48"/>
      <c r="X29" s="48"/>
      <c r="Y29" s="48"/>
      <c r="Z29" s="48"/>
      <c r="AA29" s="35">
        <f t="shared" si="2"/>
        <v>45288.194999999992</v>
      </c>
      <c r="AB29" s="36">
        <f t="shared" si="3"/>
        <v>16935.423000000003</v>
      </c>
      <c r="AC29" s="132"/>
      <c r="AD29" s="37" t="s">
        <v>39</v>
      </c>
    </row>
    <row r="30" spans="2:30" ht="20.100000000000001" customHeight="1" x14ac:dyDescent="0.15">
      <c r="B30" s="65" t="s">
        <v>251</v>
      </c>
      <c r="C30" s="35">
        <v>1677.0239999999999</v>
      </c>
      <c r="D30" s="36">
        <v>472.48599999999999</v>
      </c>
      <c r="E30" s="36">
        <v>2081.4470000000001</v>
      </c>
      <c r="F30" s="35">
        <v>579.33600000000001</v>
      </c>
      <c r="G30" s="35">
        <v>1503.6179999999999</v>
      </c>
      <c r="H30" s="36">
        <v>411.71700000000004</v>
      </c>
      <c r="I30" s="48">
        <v>1335.8490000000002</v>
      </c>
      <c r="J30" s="48">
        <v>385.76099999999997</v>
      </c>
      <c r="K30" s="48">
        <v>1321.2370000000001</v>
      </c>
      <c r="L30" s="48">
        <v>393.488</v>
      </c>
      <c r="M30" s="48">
        <v>1477.3989999999999</v>
      </c>
      <c r="N30" s="48">
        <v>428.98699999999997</v>
      </c>
      <c r="O30" s="48"/>
      <c r="P30" s="48"/>
      <c r="Q30" s="48"/>
      <c r="R30" s="48"/>
      <c r="S30" s="48"/>
      <c r="T30" s="48"/>
      <c r="U30" s="48"/>
      <c r="V30" s="48"/>
      <c r="W30" s="48"/>
      <c r="X30" s="48"/>
      <c r="Y30" s="48"/>
      <c r="Z30" s="48"/>
      <c r="AA30" s="35">
        <f t="shared" si="2"/>
        <v>9396.5740000000005</v>
      </c>
      <c r="AB30" s="36">
        <f t="shared" si="3"/>
        <v>2671.7750000000001</v>
      </c>
      <c r="AC30" s="132"/>
      <c r="AD30" s="37" t="s">
        <v>48</v>
      </c>
    </row>
    <row r="31" spans="2:30" ht="20.100000000000001" customHeight="1" x14ac:dyDescent="0.15">
      <c r="B31" s="65" t="s">
        <v>252</v>
      </c>
      <c r="C31" s="35">
        <v>4216.3379999999997</v>
      </c>
      <c r="D31" s="36">
        <v>1153.453</v>
      </c>
      <c r="E31" s="36">
        <v>6519.9110000000001</v>
      </c>
      <c r="F31" s="35">
        <v>1688.2329999999999</v>
      </c>
      <c r="G31" s="35">
        <v>6394.4049999999997</v>
      </c>
      <c r="H31" s="36">
        <v>1677.0830000000001</v>
      </c>
      <c r="I31" s="48">
        <v>5883.634</v>
      </c>
      <c r="J31" s="48">
        <v>1323.366</v>
      </c>
      <c r="K31" s="48">
        <v>5461.6660000000002</v>
      </c>
      <c r="L31" s="48">
        <v>1259.6020000000001</v>
      </c>
      <c r="M31" s="48">
        <v>6015.2</v>
      </c>
      <c r="N31" s="48">
        <v>1473.7360000000001</v>
      </c>
      <c r="O31" s="48"/>
      <c r="P31" s="48"/>
      <c r="Q31" s="48"/>
      <c r="R31" s="48"/>
      <c r="S31" s="48"/>
      <c r="T31" s="48"/>
      <c r="U31" s="48"/>
      <c r="V31" s="48"/>
      <c r="W31" s="48"/>
      <c r="X31" s="48"/>
      <c r="Y31" s="48"/>
      <c r="Z31" s="48"/>
      <c r="AA31" s="35">
        <f t="shared" si="2"/>
        <v>34491.154000000002</v>
      </c>
      <c r="AB31" s="36">
        <f t="shared" si="3"/>
        <v>8575.473</v>
      </c>
      <c r="AC31" s="132"/>
      <c r="AD31" s="37" t="s">
        <v>49</v>
      </c>
    </row>
    <row r="32" spans="2:30" ht="20.100000000000001" customHeight="1" x14ac:dyDescent="0.15">
      <c r="B32" s="29" t="s">
        <v>158</v>
      </c>
      <c r="C32" s="30">
        <v>57798.123999999996</v>
      </c>
      <c r="D32" s="31">
        <v>6971.5940000000001</v>
      </c>
      <c r="E32" s="31">
        <v>55618.055</v>
      </c>
      <c r="F32" s="30">
        <v>7252.8850000000002</v>
      </c>
      <c r="G32" s="30">
        <v>63046.490000000005</v>
      </c>
      <c r="H32" s="31">
        <v>8699.67</v>
      </c>
      <c r="I32" s="46">
        <v>49556.125000000007</v>
      </c>
      <c r="J32" s="46">
        <v>6550.3150000000005</v>
      </c>
      <c r="K32" s="46">
        <v>49009.258999999998</v>
      </c>
      <c r="L32" s="46">
        <v>6439.7389999999996</v>
      </c>
      <c r="M32" s="46">
        <v>41138.092999999993</v>
      </c>
      <c r="N32" s="46">
        <v>5536.4079999999994</v>
      </c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30">
        <f t="shared" si="2"/>
        <v>316166.14600000001</v>
      </c>
      <c r="AB32" s="31">
        <f t="shared" si="3"/>
        <v>41450.611000000004</v>
      </c>
      <c r="AC32" s="131" t="s">
        <v>50</v>
      </c>
      <c r="AD32" s="33"/>
    </row>
    <row r="33" spans="2:30" ht="20.100000000000001" customHeight="1" x14ac:dyDescent="0.15">
      <c r="B33" s="34" t="s">
        <v>194</v>
      </c>
      <c r="C33" s="35">
        <v>55293.697999999997</v>
      </c>
      <c r="D33" s="36">
        <v>6100.7780000000002</v>
      </c>
      <c r="E33" s="36">
        <v>52453.853999999999</v>
      </c>
      <c r="F33" s="35">
        <v>6148.4540000000006</v>
      </c>
      <c r="G33" s="35">
        <v>59517.502</v>
      </c>
      <c r="H33" s="36">
        <v>7491.9710000000005</v>
      </c>
      <c r="I33" s="48">
        <v>46536.714</v>
      </c>
      <c r="J33" s="48">
        <v>5482.335</v>
      </c>
      <c r="K33" s="48">
        <v>45411.116999999998</v>
      </c>
      <c r="L33" s="48">
        <v>5193.799</v>
      </c>
      <c r="M33" s="48">
        <v>37676.267999999996</v>
      </c>
      <c r="N33" s="48">
        <v>4353.9669999999996</v>
      </c>
      <c r="O33" s="48"/>
      <c r="P33" s="48"/>
      <c r="Q33" s="48"/>
      <c r="R33" s="48"/>
      <c r="S33" s="48"/>
      <c r="T33" s="48"/>
      <c r="U33" s="48"/>
      <c r="V33" s="48"/>
      <c r="W33" s="48"/>
      <c r="X33" s="48"/>
      <c r="Y33" s="48"/>
      <c r="Z33" s="48"/>
      <c r="AA33" s="35">
        <f t="shared" si="2"/>
        <v>296889.15299999999</v>
      </c>
      <c r="AB33" s="36">
        <f t="shared" si="3"/>
        <v>34771.303999999996</v>
      </c>
      <c r="AC33" s="132"/>
      <c r="AD33" s="37" t="s">
        <v>51</v>
      </c>
    </row>
    <row r="34" spans="2:30" ht="20.100000000000001" customHeight="1" x14ac:dyDescent="0.15">
      <c r="B34" s="34" t="s">
        <v>195</v>
      </c>
      <c r="C34" s="35">
        <v>794.09699999999998</v>
      </c>
      <c r="D34" s="36">
        <v>256.584</v>
      </c>
      <c r="E34" s="36">
        <v>1039.9960000000001</v>
      </c>
      <c r="F34" s="35">
        <v>343.02599999999995</v>
      </c>
      <c r="G34" s="35">
        <v>1303.33</v>
      </c>
      <c r="H34" s="36">
        <v>403.709</v>
      </c>
      <c r="I34" s="48">
        <v>1055.5519999999999</v>
      </c>
      <c r="J34" s="48">
        <v>359.69300000000004</v>
      </c>
      <c r="K34" s="48">
        <v>1348.4520000000002</v>
      </c>
      <c r="L34" s="48">
        <v>398.76900000000001</v>
      </c>
      <c r="M34" s="48">
        <v>1043.0509999999999</v>
      </c>
      <c r="N34" s="48">
        <v>346.99599999999998</v>
      </c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8"/>
      <c r="AA34" s="35">
        <f t="shared" si="2"/>
        <v>6584.4779999999992</v>
      </c>
      <c r="AB34" s="36">
        <f t="shared" si="3"/>
        <v>2108.777</v>
      </c>
      <c r="AC34" s="132"/>
      <c r="AD34" s="37" t="s">
        <v>52</v>
      </c>
    </row>
    <row r="35" spans="2:30" ht="20.100000000000001" customHeight="1" x14ac:dyDescent="0.15">
      <c r="B35" s="34" t="s">
        <v>196</v>
      </c>
      <c r="C35" s="35">
        <v>1413.7950000000001</v>
      </c>
      <c r="D35" s="36">
        <v>489.05200000000002</v>
      </c>
      <c r="E35" s="36">
        <v>1884.7750000000001</v>
      </c>
      <c r="F35" s="35">
        <v>660.67499999999995</v>
      </c>
      <c r="G35" s="35">
        <v>1933.79</v>
      </c>
      <c r="H35" s="36">
        <v>662.52099999999996</v>
      </c>
      <c r="I35" s="48">
        <v>1750.94</v>
      </c>
      <c r="J35" s="48">
        <v>609.41899999999998</v>
      </c>
      <c r="K35" s="48">
        <v>2011.22</v>
      </c>
      <c r="L35" s="48">
        <v>727.32500000000005</v>
      </c>
      <c r="M35" s="48">
        <v>2192.9050000000002</v>
      </c>
      <c r="N35" s="48">
        <v>732.01599999999996</v>
      </c>
      <c r="O35" s="48"/>
      <c r="P35" s="48"/>
      <c r="Q35" s="48"/>
      <c r="R35" s="48"/>
      <c r="S35" s="48"/>
      <c r="T35" s="48"/>
      <c r="U35" s="48"/>
      <c r="V35" s="48"/>
      <c r="W35" s="48"/>
      <c r="X35" s="48"/>
      <c r="Y35" s="48"/>
      <c r="Z35" s="48"/>
      <c r="AA35" s="35">
        <f t="shared" si="2"/>
        <v>11187.425000000001</v>
      </c>
      <c r="AB35" s="36">
        <f t="shared" si="3"/>
        <v>3881.0080000000003</v>
      </c>
      <c r="AC35" s="132"/>
      <c r="AD35" s="37" t="s">
        <v>53</v>
      </c>
    </row>
    <row r="36" spans="2:30" ht="20.100000000000001" customHeight="1" x14ac:dyDescent="0.15">
      <c r="B36" s="34" t="s">
        <v>197</v>
      </c>
      <c r="C36" s="35">
        <v>296.53399999999999</v>
      </c>
      <c r="D36" s="36">
        <v>125.18</v>
      </c>
      <c r="E36" s="36">
        <v>239.43</v>
      </c>
      <c r="F36" s="35">
        <v>100.73</v>
      </c>
      <c r="G36" s="35">
        <v>291.86799999999999</v>
      </c>
      <c r="H36" s="36">
        <v>141.46899999999999</v>
      </c>
      <c r="I36" s="48">
        <v>212.91900000000001</v>
      </c>
      <c r="J36" s="48">
        <v>98.868000000000009</v>
      </c>
      <c r="K36" s="48">
        <v>238.47</v>
      </c>
      <c r="L36" s="48">
        <v>119.846</v>
      </c>
      <c r="M36" s="48">
        <v>225.869</v>
      </c>
      <c r="N36" s="48">
        <v>103.429</v>
      </c>
      <c r="O36" s="48"/>
      <c r="P36" s="48"/>
      <c r="Q36" s="48"/>
      <c r="R36" s="48"/>
      <c r="S36" s="48"/>
      <c r="T36" s="48"/>
      <c r="U36" s="48"/>
      <c r="V36" s="48"/>
      <c r="W36" s="48"/>
      <c r="X36" s="48"/>
      <c r="Y36" s="48"/>
      <c r="Z36" s="48"/>
      <c r="AA36" s="35">
        <f t="shared" si="2"/>
        <v>1505.09</v>
      </c>
      <c r="AB36" s="36">
        <f t="shared" si="3"/>
        <v>689.52200000000005</v>
      </c>
      <c r="AC36" s="132"/>
      <c r="AD36" s="37" t="s">
        <v>39</v>
      </c>
    </row>
    <row r="37" spans="2:30" ht="20.100000000000001" customHeight="1" x14ac:dyDescent="0.15">
      <c r="B37" s="29" t="s">
        <v>159</v>
      </c>
      <c r="C37" s="30">
        <v>959.99399999999991</v>
      </c>
      <c r="D37" s="31">
        <v>347.03300000000002</v>
      </c>
      <c r="E37" s="31">
        <v>1582.7539999999999</v>
      </c>
      <c r="F37" s="30">
        <v>535.27600000000007</v>
      </c>
      <c r="G37" s="30">
        <v>1150.076</v>
      </c>
      <c r="H37" s="31">
        <v>401.38</v>
      </c>
      <c r="I37" s="46">
        <v>838.69200000000001</v>
      </c>
      <c r="J37" s="46">
        <v>306.339</v>
      </c>
      <c r="K37" s="46">
        <v>1445.944</v>
      </c>
      <c r="L37" s="46">
        <v>558.43499999999995</v>
      </c>
      <c r="M37" s="46">
        <v>1355.107</v>
      </c>
      <c r="N37" s="46">
        <v>558.08199999999999</v>
      </c>
      <c r="O37" s="46"/>
      <c r="P37" s="46"/>
      <c r="Q37" s="46"/>
      <c r="R37" s="46"/>
      <c r="S37" s="46"/>
      <c r="T37" s="46"/>
      <c r="U37" s="46"/>
      <c r="V37" s="46"/>
      <c r="W37" s="46"/>
      <c r="X37" s="46"/>
      <c r="Y37" s="46"/>
      <c r="Z37" s="46"/>
      <c r="AA37" s="30">
        <f t="shared" si="2"/>
        <v>7332.5669999999991</v>
      </c>
      <c r="AB37" s="31">
        <f t="shared" si="3"/>
        <v>2706.5449999999996</v>
      </c>
      <c r="AC37" s="131" t="s">
        <v>54</v>
      </c>
      <c r="AD37" s="33"/>
    </row>
    <row r="38" spans="2:30" ht="20.100000000000001" customHeight="1" x14ac:dyDescent="0.15">
      <c r="B38" s="29" t="s">
        <v>160</v>
      </c>
      <c r="C38" s="30">
        <v>1781.2049999999999</v>
      </c>
      <c r="D38" s="31">
        <v>7022.5280000000002</v>
      </c>
      <c r="E38" s="31">
        <v>2239.6389999999997</v>
      </c>
      <c r="F38" s="30">
        <v>8438.9830000000002</v>
      </c>
      <c r="G38" s="30">
        <v>2068.7869999999998</v>
      </c>
      <c r="H38" s="31">
        <v>8416.9969999999994</v>
      </c>
      <c r="I38" s="46">
        <v>2299.011</v>
      </c>
      <c r="J38" s="46">
        <v>8250.3179999999993</v>
      </c>
      <c r="K38" s="46">
        <v>1892.0509999999999</v>
      </c>
      <c r="L38" s="46">
        <v>7005.8339999999998</v>
      </c>
      <c r="M38" s="46">
        <v>2190.3490000000002</v>
      </c>
      <c r="N38" s="46">
        <v>8740.1679999999997</v>
      </c>
      <c r="O38" s="46"/>
      <c r="P38" s="46"/>
      <c r="Q38" s="46"/>
      <c r="R38" s="46"/>
      <c r="S38" s="46"/>
      <c r="T38" s="46"/>
      <c r="U38" s="46"/>
      <c r="V38" s="46"/>
      <c r="W38" s="46"/>
      <c r="X38" s="46"/>
      <c r="Y38" s="46"/>
      <c r="Z38" s="46"/>
      <c r="AA38" s="30">
        <f t="shared" si="2"/>
        <v>12471.041999999999</v>
      </c>
      <c r="AB38" s="31">
        <f t="shared" si="3"/>
        <v>47874.828000000001</v>
      </c>
      <c r="AC38" s="131" t="s">
        <v>55</v>
      </c>
      <c r="AD38" s="33"/>
    </row>
    <row r="39" spans="2:30" ht="20.100000000000001" customHeight="1" x14ac:dyDescent="0.15">
      <c r="B39" s="29" t="s">
        <v>182</v>
      </c>
      <c r="C39" s="30">
        <v>174.18100000000001</v>
      </c>
      <c r="D39" s="31">
        <v>44.655999999999999</v>
      </c>
      <c r="E39" s="31">
        <v>176.309</v>
      </c>
      <c r="F39" s="30">
        <v>52.391000000000005</v>
      </c>
      <c r="G39" s="30">
        <v>253.67299999999997</v>
      </c>
      <c r="H39" s="31">
        <v>51.505000000000003</v>
      </c>
      <c r="I39" s="46">
        <v>141.57599999999999</v>
      </c>
      <c r="J39" s="46">
        <v>45.105999999999995</v>
      </c>
      <c r="K39" s="46">
        <v>73.846000000000004</v>
      </c>
      <c r="L39" s="46">
        <v>26.684000000000001</v>
      </c>
      <c r="M39" s="46">
        <v>131.541</v>
      </c>
      <c r="N39" s="46">
        <v>48.032000000000004</v>
      </c>
      <c r="O39" s="46"/>
      <c r="P39" s="46"/>
      <c r="Q39" s="46"/>
      <c r="R39" s="46"/>
      <c r="S39" s="46"/>
      <c r="T39" s="46"/>
      <c r="U39" s="46"/>
      <c r="V39" s="46"/>
      <c r="W39" s="46"/>
      <c r="X39" s="46"/>
      <c r="Y39" s="46"/>
      <c r="Z39" s="46"/>
      <c r="AA39" s="30">
        <f t="shared" si="2"/>
        <v>951.12599999999998</v>
      </c>
      <c r="AB39" s="31">
        <f t="shared" si="3"/>
        <v>268.37399999999997</v>
      </c>
      <c r="AC39" s="131" t="s">
        <v>56</v>
      </c>
      <c r="AD39" s="33"/>
    </row>
    <row r="40" spans="2:30" ht="20.100000000000001" customHeight="1" x14ac:dyDescent="0.15">
      <c r="B40" s="29" t="s">
        <v>161</v>
      </c>
      <c r="C40" s="30">
        <v>4317.5959999999995</v>
      </c>
      <c r="D40" s="31">
        <v>2200.4989999999998</v>
      </c>
      <c r="E40" s="31">
        <v>4292.51</v>
      </c>
      <c r="F40" s="30">
        <v>2146.7979999999998</v>
      </c>
      <c r="G40" s="30">
        <v>4649.4859999999999</v>
      </c>
      <c r="H40" s="31">
        <v>2206.1060000000002</v>
      </c>
      <c r="I40" s="46">
        <v>4891.7439999999997</v>
      </c>
      <c r="J40" s="46">
        <v>2269.1120000000001</v>
      </c>
      <c r="K40" s="46">
        <v>3986.491</v>
      </c>
      <c r="L40" s="46">
        <v>1910.9280000000001</v>
      </c>
      <c r="M40" s="46">
        <v>3126.529</v>
      </c>
      <c r="N40" s="46">
        <v>1687.854</v>
      </c>
      <c r="O40" s="46"/>
      <c r="P40" s="46"/>
      <c r="Q40" s="46"/>
      <c r="R40" s="46"/>
      <c r="S40" s="46"/>
      <c r="T40" s="46"/>
      <c r="U40" s="46"/>
      <c r="V40" s="46"/>
      <c r="W40" s="46"/>
      <c r="X40" s="46"/>
      <c r="Y40" s="46"/>
      <c r="Z40" s="46"/>
      <c r="AA40" s="30">
        <f t="shared" si="2"/>
        <v>25264.355999999996</v>
      </c>
      <c r="AB40" s="31">
        <f t="shared" si="3"/>
        <v>12421.296999999999</v>
      </c>
      <c r="AC40" s="131" t="s">
        <v>57</v>
      </c>
      <c r="AD40" s="33"/>
    </row>
    <row r="41" spans="2:30" ht="20.100000000000001" customHeight="1" x14ac:dyDescent="0.15">
      <c r="B41" s="29" t="s">
        <v>162</v>
      </c>
      <c r="C41" s="30">
        <v>35617.375</v>
      </c>
      <c r="D41" s="31">
        <v>11601.975</v>
      </c>
      <c r="E41" s="31">
        <v>32304.571</v>
      </c>
      <c r="F41" s="30">
        <v>11732.702000000001</v>
      </c>
      <c r="G41" s="30">
        <v>40773.233</v>
      </c>
      <c r="H41" s="31">
        <v>14661.620999999999</v>
      </c>
      <c r="I41" s="46">
        <v>36705.955999999998</v>
      </c>
      <c r="J41" s="46">
        <v>13384.702000000001</v>
      </c>
      <c r="K41" s="46">
        <v>37823.991999999998</v>
      </c>
      <c r="L41" s="46">
        <v>13106.365</v>
      </c>
      <c r="M41" s="46">
        <v>43429.361000000004</v>
      </c>
      <c r="N41" s="46">
        <v>15788.643</v>
      </c>
      <c r="O41" s="46"/>
      <c r="P41" s="46"/>
      <c r="Q41" s="46"/>
      <c r="R41" s="46"/>
      <c r="S41" s="46"/>
      <c r="T41" s="46"/>
      <c r="U41" s="46"/>
      <c r="V41" s="46"/>
      <c r="W41" s="46"/>
      <c r="X41" s="46"/>
      <c r="Y41" s="46"/>
      <c r="Z41" s="46"/>
      <c r="AA41" s="30">
        <f t="shared" si="2"/>
        <v>226654.48800000001</v>
      </c>
      <c r="AB41" s="31">
        <f t="shared" si="3"/>
        <v>80276.008000000002</v>
      </c>
      <c r="AC41" s="131" t="s">
        <v>58</v>
      </c>
      <c r="AD41" s="33"/>
    </row>
    <row r="42" spans="2:30" ht="20.100000000000001" customHeight="1" x14ac:dyDescent="0.15">
      <c r="B42" s="34" t="s">
        <v>198</v>
      </c>
      <c r="C42" s="35">
        <v>2227.9660000000003</v>
      </c>
      <c r="D42" s="36">
        <v>864.65500000000009</v>
      </c>
      <c r="E42" s="36">
        <v>2809.9789999999998</v>
      </c>
      <c r="F42" s="35">
        <v>1058.8510000000001</v>
      </c>
      <c r="G42" s="35">
        <v>3249.424</v>
      </c>
      <c r="H42" s="36">
        <v>1310.683</v>
      </c>
      <c r="I42" s="48">
        <v>3019.192</v>
      </c>
      <c r="J42" s="48">
        <v>1240.0899999999999</v>
      </c>
      <c r="K42" s="48">
        <v>3153.4690000000001</v>
      </c>
      <c r="L42" s="48">
        <v>1317.2560000000001</v>
      </c>
      <c r="M42" s="48">
        <v>4148.2619999999997</v>
      </c>
      <c r="N42" s="48">
        <v>1581.6480000000001</v>
      </c>
      <c r="O42" s="48"/>
      <c r="P42" s="48"/>
      <c r="Q42" s="48"/>
      <c r="R42" s="48"/>
      <c r="S42" s="48"/>
      <c r="T42" s="48"/>
      <c r="U42" s="48"/>
      <c r="V42" s="48"/>
      <c r="W42" s="48"/>
      <c r="X42" s="48"/>
      <c r="Y42" s="48"/>
      <c r="Z42" s="48"/>
      <c r="AA42" s="35">
        <f t="shared" si="2"/>
        <v>18608.291999999998</v>
      </c>
      <c r="AB42" s="36">
        <f t="shared" si="3"/>
        <v>7373.1830000000009</v>
      </c>
      <c r="AC42" s="132"/>
      <c r="AD42" s="37" t="s">
        <v>59</v>
      </c>
    </row>
    <row r="43" spans="2:30" ht="20.100000000000001" customHeight="1" x14ac:dyDescent="0.15">
      <c r="B43" s="34" t="s">
        <v>199</v>
      </c>
      <c r="C43" s="35">
        <v>33389.409</v>
      </c>
      <c r="D43" s="36">
        <v>10737.32</v>
      </c>
      <c r="E43" s="36">
        <v>29494.592000000001</v>
      </c>
      <c r="F43" s="35">
        <v>10673.851000000001</v>
      </c>
      <c r="G43" s="35">
        <v>37523.809000000001</v>
      </c>
      <c r="H43" s="36">
        <v>13350.938</v>
      </c>
      <c r="I43" s="48">
        <v>33686.763999999996</v>
      </c>
      <c r="J43" s="48">
        <v>12144.612000000001</v>
      </c>
      <c r="K43" s="48">
        <v>34670.523000000001</v>
      </c>
      <c r="L43" s="48">
        <v>11789.109</v>
      </c>
      <c r="M43" s="48">
        <v>39281.099000000002</v>
      </c>
      <c r="N43" s="48">
        <v>14206.995000000001</v>
      </c>
      <c r="O43" s="48"/>
      <c r="P43" s="48"/>
      <c r="Q43" s="48"/>
      <c r="R43" s="48"/>
      <c r="S43" s="48"/>
      <c r="T43" s="48"/>
      <c r="U43" s="48"/>
      <c r="V43" s="48"/>
      <c r="W43" s="48"/>
      <c r="X43" s="48"/>
      <c r="Y43" s="48"/>
      <c r="Z43" s="48"/>
      <c r="AA43" s="35">
        <f t="shared" si="2"/>
        <v>208046.196</v>
      </c>
      <c r="AB43" s="36">
        <f t="shared" si="3"/>
        <v>72902.824999999997</v>
      </c>
      <c r="AC43" s="132"/>
      <c r="AD43" s="37" t="s">
        <v>39</v>
      </c>
    </row>
    <row r="44" spans="2:30" ht="20.100000000000001" customHeight="1" x14ac:dyDescent="0.15">
      <c r="B44" s="29" t="s">
        <v>163</v>
      </c>
      <c r="C44" s="30">
        <v>8281.9809999999998</v>
      </c>
      <c r="D44" s="31">
        <v>6407.2210000000005</v>
      </c>
      <c r="E44" s="31">
        <v>8986.366</v>
      </c>
      <c r="F44" s="30">
        <v>5108.1630000000005</v>
      </c>
      <c r="G44" s="30">
        <v>9665.9040000000005</v>
      </c>
      <c r="H44" s="31">
        <v>6386.072000000001</v>
      </c>
      <c r="I44" s="46">
        <v>9628.9979999999996</v>
      </c>
      <c r="J44" s="46">
        <v>8617.505000000001</v>
      </c>
      <c r="K44" s="46">
        <v>8869.402</v>
      </c>
      <c r="L44" s="46">
        <v>6010.9389999999994</v>
      </c>
      <c r="M44" s="46">
        <v>8247.6549999999988</v>
      </c>
      <c r="N44" s="46">
        <v>6110.9809999999998</v>
      </c>
      <c r="O44" s="46"/>
      <c r="P44" s="46"/>
      <c r="Q44" s="46"/>
      <c r="R44" s="46"/>
      <c r="S44" s="46"/>
      <c r="T44" s="46"/>
      <c r="U44" s="46"/>
      <c r="V44" s="46"/>
      <c r="W44" s="46"/>
      <c r="X44" s="46"/>
      <c r="Y44" s="46"/>
      <c r="Z44" s="46"/>
      <c r="AA44" s="30">
        <f t="shared" si="2"/>
        <v>53680.306000000004</v>
      </c>
      <c r="AB44" s="31">
        <f t="shared" si="3"/>
        <v>38640.881000000001</v>
      </c>
      <c r="AC44" s="131" t="s">
        <v>60</v>
      </c>
      <c r="AD44" s="33"/>
    </row>
    <row r="45" spans="2:30" ht="20.100000000000001" customHeight="1" x14ac:dyDescent="0.15">
      <c r="B45" s="34" t="s">
        <v>200</v>
      </c>
      <c r="C45" s="35">
        <v>4486.8310000000001</v>
      </c>
      <c r="D45" s="36">
        <v>1575.12</v>
      </c>
      <c r="E45" s="36">
        <v>4072.0410000000002</v>
      </c>
      <c r="F45" s="35">
        <v>1370.0650000000001</v>
      </c>
      <c r="G45" s="35">
        <v>4505.72</v>
      </c>
      <c r="H45" s="36">
        <v>1529.39</v>
      </c>
      <c r="I45" s="48">
        <v>4345.7650000000003</v>
      </c>
      <c r="J45" s="48">
        <v>1549.597</v>
      </c>
      <c r="K45" s="48">
        <v>4317.24</v>
      </c>
      <c r="L45" s="48">
        <v>1485.9590000000001</v>
      </c>
      <c r="M45" s="48">
        <v>3721.5749999999998</v>
      </c>
      <c r="N45" s="48">
        <v>1432.2170000000001</v>
      </c>
      <c r="O45" s="48"/>
      <c r="P45" s="48"/>
      <c r="Q45" s="48"/>
      <c r="R45" s="48"/>
      <c r="S45" s="48"/>
      <c r="T45" s="48"/>
      <c r="U45" s="48"/>
      <c r="V45" s="48"/>
      <c r="W45" s="48"/>
      <c r="X45" s="48"/>
      <c r="Y45" s="48"/>
      <c r="Z45" s="48"/>
      <c r="AA45" s="35">
        <f t="shared" si="2"/>
        <v>25449.172000000002</v>
      </c>
      <c r="AB45" s="36">
        <f t="shared" si="3"/>
        <v>8942.348</v>
      </c>
      <c r="AC45" s="132"/>
      <c r="AD45" s="37" t="s">
        <v>61</v>
      </c>
    </row>
    <row r="46" spans="2:30" ht="20.100000000000001" customHeight="1" x14ac:dyDescent="0.15">
      <c r="B46" s="34" t="s">
        <v>201</v>
      </c>
      <c r="C46" s="35">
        <v>3795.1499999999996</v>
      </c>
      <c r="D46" s="36">
        <v>4832.1010000000006</v>
      </c>
      <c r="E46" s="36">
        <v>4914.3249999999998</v>
      </c>
      <c r="F46" s="35">
        <v>3738.098</v>
      </c>
      <c r="G46" s="35">
        <v>5160.1840000000002</v>
      </c>
      <c r="H46" s="36">
        <v>4856.6820000000007</v>
      </c>
      <c r="I46" s="48">
        <v>5283.2330000000002</v>
      </c>
      <c r="J46" s="48">
        <v>7067.9080000000004</v>
      </c>
      <c r="K46" s="48">
        <v>4552.1620000000003</v>
      </c>
      <c r="L46" s="48">
        <v>4524.9799999999996</v>
      </c>
      <c r="M46" s="48">
        <v>4526.08</v>
      </c>
      <c r="N46" s="48">
        <v>4678.7639999999992</v>
      </c>
      <c r="O46" s="48"/>
      <c r="P46" s="48"/>
      <c r="Q46" s="48"/>
      <c r="R46" s="48"/>
      <c r="S46" s="48"/>
      <c r="T46" s="48"/>
      <c r="U46" s="48"/>
      <c r="V46" s="48"/>
      <c r="W46" s="48"/>
      <c r="X46" s="48"/>
      <c r="Y46" s="48"/>
      <c r="Z46" s="48"/>
      <c r="AA46" s="35">
        <f t="shared" si="2"/>
        <v>28231.133999999998</v>
      </c>
      <c r="AB46" s="36">
        <f t="shared" si="3"/>
        <v>29698.532999999999</v>
      </c>
      <c r="AC46" s="132"/>
      <c r="AD46" s="37" t="s">
        <v>62</v>
      </c>
    </row>
    <row r="47" spans="2:30" ht="20.100000000000001" customHeight="1" x14ac:dyDescent="0.15">
      <c r="B47" s="29" t="s">
        <v>164</v>
      </c>
      <c r="C47" s="30">
        <v>9920.7960000000003</v>
      </c>
      <c r="D47" s="31">
        <v>5438.5230000000001</v>
      </c>
      <c r="E47" s="31">
        <v>10764.984999999999</v>
      </c>
      <c r="F47" s="30">
        <v>5729.8429999999998</v>
      </c>
      <c r="G47" s="30">
        <v>13143.821</v>
      </c>
      <c r="H47" s="31">
        <v>6149.3190000000004</v>
      </c>
      <c r="I47" s="46">
        <v>9375.8870000000006</v>
      </c>
      <c r="J47" s="46">
        <v>5445.1270000000004</v>
      </c>
      <c r="K47" s="46">
        <v>8278.8370000000014</v>
      </c>
      <c r="L47" s="46">
        <v>4779.7929999999997</v>
      </c>
      <c r="M47" s="46">
        <v>8889.0429999999997</v>
      </c>
      <c r="N47" s="46">
        <v>5195.7479999999996</v>
      </c>
      <c r="O47" s="46"/>
      <c r="P47" s="46"/>
      <c r="Q47" s="46"/>
      <c r="R47" s="46"/>
      <c r="S47" s="46"/>
      <c r="T47" s="46"/>
      <c r="U47" s="46"/>
      <c r="V47" s="46"/>
      <c r="W47" s="46"/>
      <c r="X47" s="46"/>
      <c r="Y47" s="46"/>
      <c r="Z47" s="46"/>
      <c r="AA47" s="30">
        <f t="shared" si="2"/>
        <v>60373.368999999999</v>
      </c>
      <c r="AB47" s="31">
        <f t="shared" si="3"/>
        <v>32738.353000000003</v>
      </c>
      <c r="AC47" s="131" t="s">
        <v>63</v>
      </c>
      <c r="AD47" s="33"/>
    </row>
    <row r="48" spans="2:30" ht="20.100000000000001" customHeight="1" x14ac:dyDescent="0.15">
      <c r="B48" s="29" t="s">
        <v>165</v>
      </c>
      <c r="C48" s="30">
        <v>5758.2669999999998</v>
      </c>
      <c r="D48" s="31">
        <v>4557.8890000000001</v>
      </c>
      <c r="E48" s="31">
        <v>7545.74</v>
      </c>
      <c r="F48" s="30">
        <v>5589.3320000000003</v>
      </c>
      <c r="G48" s="30">
        <v>6769.1110000000008</v>
      </c>
      <c r="H48" s="31">
        <v>5177.3960000000006</v>
      </c>
      <c r="I48" s="46">
        <v>6495.0769999999993</v>
      </c>
      <c r="J48" s="46">
        <v>4796.3739999999998</v>
      </c>
      <c r="K48" s="46">
        <v>6316.2759999999998</v>
      </c>
      <c r="L48" s="46">
        <v>4793.4850000000006</v>
      </c>
      <c r="M48" s="46">
        <v>6634.3320000000003</v>
      </c>
      <c r="N48" s="46">
        <v>4978.7710000000006</v>
      </c>
      <c r="O48" s="46"/>
      <c r="P48" s="46"/>
      <c r="Q48" s="46"/>
      <c r="R48" s="46"/>
      <c r="S48" s="46"/>
      <c r="T48" s="46"/>
      <c r="U48" s="46"/>
      <c r="V48" s="46"/>
      <c r="W48" s="46"/>
      <c r="X48" s="46"/>
      <c r="Y48" s="46"/>
      <c r="Z48" s="46"/>
      <c r="AA48" s="30">
        <f t="shared" si="2"/>
        <v>39518.803</v>
      </c>
      <c r="AB48" s="31">
        <f t="shared" si="3"/>
        <v>29893.247000000003</v>
      </c>
      <c r="AC48" s="131" t="s">
        <v>64</v>
      </c>
      <c r="AD48" s="33"/>
    </row>
    <row r="49" spans="1:35" ht="20.100000000000001" customHeight="1" x14ac:dyDescent="0.15">
      <c r="B49" s="29" t="s">
        <v>166</v>
      </c>
      <c r="C49" s="30">
        <v>9951.9559999999983</v>
      </c>
      <c r="D49" s="31">
        <v>1371.1220000000001</v>
      </c>
      <c r="E49" s="31">
        <v>13720.378999999999</v>
      </c>
      <c r="F49" s="30">
        <v>1922.192</v>
      </c>
      <c r="G49" s="30">
        <v>17420.067999999999</v>
      </c>
      <c r="H49" s="31">
        <v>2480.569</v>
      </c>
      <c r="I49" s="46">
        <v>16603.181</v>
      </c>
      <c r="J49" s="46">
        <v>2208.3089999999997</v>
      </c>
      <c r="K49" s="46">
        <v>16521.282000000003</v>
      </c>
      <c r="L49" s="46">
        <v>2193.3679999999999</v>
      </c>
      <c r="M49" s="46">
        <v>16586.628999999997</v>
      </c>
      <c r="N49" s="46">
        <v>2279.5800000000004</v>
      </c>
      <c r="O49" s="46"/>
      <c r="P49" s="46"/>
      <c r="Q49" s="46"/>
      <c r="R49" s="46"/>
      <c r="S49" s="46"/>
      <c r="T49" s="46"/>
      <c r="U49" s="46"/>
      <c r="V49" s="46"/>
      <c r="W49" s="46"/>
      <c r="X49" s="46"/>
      <c r="Y49" s="46"/>
      <c r="Z49" s="46"/>
      <c r="AA49" s="30">
        <f t="shared" si="2"/>
        <v>90803.49500000001</v>
      </c>
      <c r="AB49" s="31">
        <f t="shared" si="3"/>
        <v>12455.14</v>
      </c>
      <c r="AC49" s="131" t="s">
        <v>65</v>
      </c>
      <c r="AD49" s="33"/>
    </row>
    <row r="50" spans="1:35" ht="20.100000000000001" customHeight="1" x14ac:dyDescent="0.15">
      <c r="A50" s="1"/>
      <c r="B50" s="38" t="s">
        <v>238</v>
      </c>
      <c r="C50" s="30">
        <v>1.02</v>
      </c>
      <c r="D50" s="31">
        <v>17.140999999999998</v>
      </c>
      <c r="E50" s="31">
        <v>16.167999999999999</v>
      </c>
      <c r="F50" s="30">
        <v>21.216000000000001</v>
      </c>
      <c r="G50" s="30">
        <v>11.592000000000001</v>
      </c>
      <c r="H50" s="31">
        <v>17.076000000000001</v>
      </c>
      <c r="I50" s="46">
        <v>5.6550000000000002</v>
      </c>
      <c r="J50" s="46">
        <v>25.605</v>
      </c>
      <c r="K50" s="46">
        <v>24.22</v>
      </c>
      <c r="L50" s="46">
        <v>29.164999999999999</v>
      </c>
      <c r="M50" s="46">
        <v>3.4249999999999998</v>
      </c>
      <c r="N50" s="46">
        <v>15.222</v>
      </c>
      <c r="O50" s="46"/>
      <c r="P50" s="46"/>
      <c r="Q50" s="46"/>
      <c r="R50" s="46"/>
      <c r="S50" s="46"/>
      <c r="T50" s="46"/>
      <c r="U50" s="46"/>
      <c r="V50" s="46"/>
      <c r="W50" s="46"/>
      <c r="X50" s="46"/>
      <c r="Y50" s="46"/>
      <c r="Z50" s="46"/>
      <c r="AA50" s="30">
        <f>+C50+E50+G50+I50+K50+M50+O50+Q50+S50+U50+W50+Y50</f>
        <v>62.08</v>
      </c>
      <c r="AB50" s="31">
        <f>+D50+F50+H50+J50+L50+N50+P50+R50+T50+V50+X50+Z50</f>
        <v>125.425</v>
      </c>
      <c r="AC50" s="131" t="s">
        <v>242</v>
      </c>
      <c r="AD50" s="33"/>
    </row>
    <row r="51" spans="1:35" ht="20.100000000000001" customHeight="1" x14ac:dyDescent="0.15">
      <c r="B51" s="29" t="s">
        <v>167</v>
      </c>
      <c r="C51" s="30">
        <v>5852.1760000000004</v>
      </c>
      <c r="D51" s="31">
        <v>4719.1579999999994</v>
      </c>
      <c r="E51" s="31">
        <v>7463.9959999999992</v>
      </c>
      <c r="F51" s="30">
        <v>5285.701</v>
      </c>
      <c r="G51" s="30">
        <v>7695.6359999999995</v>
      </c>
      <c r="H51" s="31">
        <v>5354.8820000000005</v>
      </c>
      <c r="I51" s="46">
        <v>8101.0650000000005</v>
      </c>
      <c r="J51" s="46">
        <v>5440.4740000000002</v>
      </c>
      <c r="K51" s="46">
        <v>6433.5460000000003</v>
      </c>
      <c r="L51" s="46">
        <v>4834.7750000000005</v>
      </c>
      <c r="M51" s="46">
        <v>7709.2929999999997</v>
      </c>
      <c r="N51" s="46">
        <v>5709.1219999999994</v>
      </c>
      <c r="O51" s="46"/>
      <c r="P51" s="46"/>
      <c r="Q51" s="46"/>
      <c r="R51" s="46"/>
      <c r="S51" s="46"/>
      <c r="T51" s="46"/>
      <c r="U51" s="46"/>
      <c r="V51" s="46"/>
      <c r="W51" s="46"/>
      <c r="X51" s="46"/>
      <c r="Y51" s="46"/>
      <c r="Z51" s="46"/>
      <c r="AA51" s="30">
        <f t="shared" si="2"/>
        <v>43255.712</v>
      </c>
      <c r="AB51" s="31">
        <f t="shared" si="3"/>
        <v>31344.112000000005</v>
      </c>
      <c r="AC51" s="131" t="s">
        <v>243</v>
      </c>
      <c r="AD51" s="33"/>
    </row>
    <row r="52" spans="1:35" ht="20.100000000000001" customHeight="1" x14ac:dyDescent="0.15">
      <c r="B52" s="29" t="s">
        <v>168</v>
      </c>
      <c r="C52" s="30">
        <v>1890.2730000000001</v>
      </c>
      <c r="D52" s="31">
        <v>769.08400000000006</v>
      </c>
      <c r="E52" s="31">
        <v>2439.4849999999997</v>
      </c>
      <c r="F52" s="30">
        <v>939.67899999999997</v>
      </c>
      <c r="G52" s="30">
        <v>2162.4269999999997</v>
      </c>
      <c r="H52" s="31">
        <v>847.702</v>
      </c>
      <c r="I52" s="46">
        <v>3044.087</v>
      </c>
      <c r="J52" s="46">
        <v>1108.4079999999999</v>
      </c>
      <c r="K52" s="46">
        <v>1805.4759999999999</v>
      </c>
      <c r="L52" s="46">
        <v>724.822</v>
      </c>
      <c r="M52" s="46">
        <v>2007.8290000000002</v>
      </c>
      <c r="N52" s="46">
        <v>891.66399999999999</v>
      </c>
      <c r="O52" s="46"/>
      <c r="P52" s="46"/>
      <c r="Q52" s="46"/>
      <c r="R52" s="46"/>
      <c r="S52" s="46"/>
      <c r="T52" s="46"/>
      <c r="U52" s="46"/>
      <c r="V52" s="46"/>
      <c r="W52" s="46"/>
      <c r="X52" s="46"/>
      <c r="Y52" s="46"/>
      <c r="Z52" s="46"/>
      <c r="AA52" s="30">
        <f t="shared" si="2"/>
        <v>13349.576999999999</v>
      </c>
      <c r="AB52" s="31">
        <f t="shared" si="3"/>
        <v>5281.3589999999995</v>
      </c>
      <c r="AC52" s="131" t="s">
        <v>66</v>
      </c>
      <c r="AD52" s="33"/>
    </row>
    <row r="53" spans="1:35" s="14" customFormat="1" ht="21.95" customHeight="1" x14ac:dyDescent="0.15">
      <c r="B53" s="39" t="s">
        <v>23</v>
      </c>
      <c r="C53" s="40">
        <v>230545.10799999998</v>
      </c>
      <c r="D53" s="41">
        <v>72763.240000000005</v>
      </c>
      <c r="E53" s="41">
        <v>278632.59699999995</v>
      </c>
      <c r="F53" s="40">
        <v>83457.843999999997</v>
      </c>
      <c r="G53" s="40">
        <v>321057.32200000004</v>
      </c>
      <c r="H53" s="41">
        <v>94723.588000000003</v>
      </c>
      <c r="I53" s="50">
        <v>279595.70600000001</v>
      </c>
      <c r="J53" s="50">
        <v>86552.434999999998</v>
      </c>
      <c r="K53" s="50">
        <v>255140.41600000003</v>
      </c>
      <c r="L53" s="50">
        <v>77275.839999999982</v>
      </c>
      <c r="M53" s="50">
        <v>263422.82799999998</v>
      </c>
      <c r="N53" s="50">
        <v>85082.164000000004</v>
      </c>
      <c r="O53" s="50"/>
      <c r="P53" s="50"/>
      <c r="Q53" s="50"/>
      <c r="R53" s="50"/>
      <c r="S53" s="50"/>
      <c r="T53" s="50"/>
      <c r="U53" s="50"/>
      <c r="V53" s="50"/>
      <c r="W53" s="50"/>
      <c r="X53" s="50"/>
      <c r="Y53" s="50"/>
      <c r="Z53" s="50"/>
      <c r="AA53" s="40">
        <f t="shared" si="2"/>
        <v>1628393.977</v>
      </c>
      <c r="AB53" s="41">
        <f t="shared" si="3"/>
        <v>499855.11099999998</v>
      </c>
      <c r="AC53" s="147" t="s">
        <v>67</v>
      </c>
      <c r="AD53" s="148"/>
      <c r="AF53" s="15"/>
      <c r="AG53" s="15"/>
      <c r="AH53" s="13"/>
      <c r="AI53" s="13"/>
    </row>
    <row r="54" spans="1:35" ht="20.100000000000001" customHeight="1" x14ac:dyDescent="0.15">
      <c r="B54" s="29" t="s">
        <v>169</v>
      </c>
      <c r="C54" s="30">
        <v>16548.808000000001</v>
      </c>
      <c r="D54" s="31">
        <v>14079.731</v>
      </c>
      <c r="E54" s="31">
        <v>20068.287000000004</v>
      </c>
      <c r="F54" s="30">
        <v>18160.079999999998</v>
      </c>
      <c r="G54" s="30">
        <v>18241.511000000002</v>
      </c>
      <c r="H54" s="31">
        <v>17430.427</v>
      </c>
      <c r="I54" s="46">
        <v>18571.32</v>
      </c>
      <c r="J54" s="46">
        <v>17026.397000000001</v>
      </c>
      <c r="K54" s="46">
        <v>15174.141000000001</v>
      </c>
      <c r="L54" s="46">
        <v>15097.198</v>
      </c>
      <c r="M54" s="46">
        <v>16634.264999999999</v>
      </c>
      <c r="N54" s="46">
        <v>17799.253000000001</v>
      </c>
      <c r="O54" s="46"/>
      <c r="P54" s="46"/>
      <c r="Q54" s="46"/>
      <c r="R54" s="46"/>
      <c r="S54" s="46"/>
      <c r="T54" s="46"/>
      <c r="U54" s="46"/>
      <c r="V54" s="46"/>
      <c r="W54" s="46"/>
      <c r="X54" s="46"/>
      <c r="Y54" s="46"/>
      <c r="Z54" s="46"/>
      <c r="AA54" s="30">
        <f t="shared" si="2"/>
        <v>105238.33200000001</v>
      </c>
      <c r="AB54" s="31">
        <f t="shared" si="3"/>
        <v>99593.085999999996</v>
      </c>
      <c r="AC54" s="131" t="s">
        <v>69</v>
      </c>
      <c r="AD54" s="33"/>
    </row>
    <row r="55" spans="1:35" s="14" customFormat="1" ht="21.95" customHeight="1" x14ac:dyDescent="0.15">
      <c r="B55" s="39" t="s">
        <v>13</v>
      </c>
      <c r="C55" s="40">
        <v>277765.489</v>
      </c>
      <c r="D55" s="41">
        <v>104999.61600000001</v>
      </c>
      <c r="E55" s="41">
        <v>334175.745</v>
      </c>
      <c r="F55" s="40">
        <v>124024.61500000001</v>
      </c>
      <c r="G55" s="40">
        <v>377723.17800000001</v>
      </c>
      <c r="H55" s="41">
        <v>137556.36300000001</v>
      </c>
      <c r="I55" s="50">
        <v>330703.63</v>
      </c>
      <c r="J55" s="50">
        <v>127348.886</v>
      </c>
      <c r="K55" s="50">
        <v>296188.29000000004</v>
      </c>
      <c r="L55" s="50">
        <v>113241.22999999998</v>
      </c>
      <c r="M55" s="50">
        <v>306438.19400000002</v>
      </c>
      <c r="N55" s="50">
        <v>125582.079</v>
      </c>
      <c r="O55" s="50"/>
      <c r="P55" s="50"/>
      <c r="Q55" s="50"/>
      <c r="R55" s="50"/>
      <c r="S55" s="50"/>
      <c r="T55" s="50"/>
      <c r="U55" s="50"/>
      <c r="V55" s="50"/>
      <c r="W55" s="50"/>
      <c r="X55" s="50"/>
      <c r="Y55" s="50"/>
      <c r="Z55" s="50"/>
      <c r="AA55" s="40">
        <f>+C55+E55+G55+I55+K55+M55+O55+Q55+S55+U55+W55+Y55</f>
        <v>1922994.5260000001</v>
      </c>
      <c r="AB55" s="41">
        <f t="shared" si="3"/>
        <v>732752.78899999999</v>
      </c>
      <c r="AC55" s="139" t="s">
        <v>70</v>
      </c>
      <c r="AD55" s="140"/>
      <c r="AF55" s="15"/>
      <c r="AG55" s="15"/>
      <c r="AH55" s="13"/>
      <c r="AI55" s="13"/>
    </row>
    <row r="56" spans="1:35" ht="20.100000000000001" customHeight="1" thickBot="1" x14ac:dyDescent="0.2">
      <c r="B56" s="25" t="s">
        <v>170</v>
      </c>
      <c r="C56" s="22">
        <v>25884.001</v>
      </c>
      <c r="D56" s="21">
        <v>1575.4639999999999</v>
      </c>
      <c r="E56" s="21">
        <v>42302.705999999998</v>
      </c>
      <c r="F56" s="22">
        <v>2701.6780000000003</v>
      </c>
      <c r="G56" s="22">
        <v>48106.955000000002</v>
      </c>
      <c r="H56" s="21">
        <v>3148.0929999999998</v>
      </c>
      <c r="I56" s="49">
        <v>48252.389999999992</v>
      </c>
      <c r="J56" s="49">
        <v>3074.1039999999994</v>
      </c>
      <c r="K56" s="49">
        <v>44118.450000000004</v>
      </c>
      <c r="L56" s="49">
        <v>2864.5150000000003</v>
      </c>
      <c r="M56" s="49">
        <v>51732.331000000006</v>
      </c>
      <c r="N56" s="49">
        <v>3194.8710000000001</v>
      </c>
      <c r="O56" s="49"/>
      <c r="P56" s="49"/>
      <c r="Q56" s="49"/>
      <c r="R56" s="49"/>
      <c r="S56" s="49"/>
      <c r="T56" s="49"/>
      <c r="U56" s="49"/>
      <c r="V56" s="49"/>
      <c r="W56" s="49"/>
      <c r="X56" s="49"/>
      <c r="Y56" s="49"/>
      <c r="Z56" s="49"/>
      <c r="AA56" s="22">
        <f t="shared" si="2"/>
        <v>260396.83300000001</v>
      </c>
      <c r="AB56" s="21">
        <f t="shared" si="3"/>
        <v>16558.724999999999</v>
      </c>
      <c r="AC56" s="133" t="s">
        <v>68</v>
      </c>
      <c r="AD56" s="24"/>
    </row>
    <row r="57" spans="1:35" x14ac:dyDescent="0.15">
      <c r="B57" s="9"/>
      <c r="C57" s="9"/>
      <c r="D57" s="9"/>
      <c r="E57" s="9"/>
      <c r="AA57" s="7" t="s">
        <v>235</v>
      </c>
      <c r="AB57" s="7"/>
    </row>
    <row r="58" spans="1:35" x14ac:dyDescent="0.15">
      <c r="AB58" s="7"/>
    </row>
    <row r="59" spans="1:35" x14ac:dyDescent="0.15">
      <c r="C59" s="8"/>
      <c r="D59" s="8"/>
      <c r="E59" s="8"/>
      <c r="F59" s="8"/>
      <c r="G59" s="8"/>
      <c r="H59" s="8"/>
      <c r="I59" s="8"/>
      <c r="J59" s="8"/>
      <c r="K59" s="8"/>
      <c r="L59" s="8"/>
      <c r="AA59" s="8"/>
      <c r="AB59" s="8"/>
    </row>
  </sheetData>
  <mergeCells count="19">
    <mergeCell ref="S4:T4"/>
    <mergeCell ref="M4:N4"/>
    <mergeCell ref="O4:P4"/>
    <mergeCell ref="K4:L4"/>
    <mergeCell ref="I4:J4"/>
    <mergeCell ref="E4:F4"/>
    <mergeCell ref="B4:B5"/>
    <mergeCell ref="AC55:AD55"/>
    <mergeCell ref="AC4:AD4"/>
    <mergeCell ref="AC5:AD5"/>
    <mergeCell ref="AC15:AD15"/>
    <mergeCell ref="AC53:AD53"/>
    <mergeCell ref="Q4:R4"/>
    <mergeCell ref="AA4:AB4"/>
    <mergeCell ref="Y4:Z4"/>
    <mergeCell ref="W4:X4"/>
    <mergeCell ref="C4:D4"/>
    <mergeCell ref="G4:H4"/>
    <mergeCell ref="U4:V4"/>
  </mergeCells>
  <phoneticPr fontId="2"/>
  <pageMargins left="0.11811023622047245" right="0" top="0.39370078740157483" bottom="0.15748031496062992" header="0.51181102362204722" footer="0.51181102362204722"/>
  <pageSetup paperSize="9" scale="50" orientation="landscape" horizontalDpi="4294967294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I46"/>
  <sheetViews>
    <sheetView workbookViewId="0"/>
  </sheetViews>
  <sheetFormatPr defaultRowHeight="13.5" x14ac:dyDescent="0.15"/>
  <cols>
    <col min="1" max="1" width="10.625" customWidth="1"/>
    <col min="2" max="2" width="36.75" customWidth="1"/>
    <col min="27" max="28" width="12" customWidth="1"/>
    <col min="29" max="29" width="3.125" customWidth="1"/>
    <col min="30" max="30" width="35.25" customWidth="1"/>
    <col min="34" max="35" width="9" style="12"/>
  </cols>
  <sheetData>
    <row r="1" spans="1:35" ht="20.100000000000001" customHeight="1" x14ac:dyDescent="0.15"/>
    <row r="2" spans="1:35" ht="30" customHeight="1" x14ac:dyDescent="0.15">
      <c r="A2" s="4"/>
      <c r="B2" s="1" t="s">
        <v>246</v>
      </c>
      <c r="E2" s="1"/>
    </row>
    <row r="3" spans="1:35" ht="15" customHeight="1" thickBot="1" x14ac:dyDescent="0.2"/>
    <row r="4" spans="1:35" s="16" customFormat="1" ht="17.25" customHeight="1" x14ac:dyDescent="0.15">
      <c r="B4" s="137" t="s">
        <v>249</v>
      </c>
      <c r="C4" s="151" t="s">
        <v>0</v>
      </c>
      <c r="D4" s="134"/>
      <c r="E4" s="134" t="s">
        <v>1</v>
      </c>
      <c r="F4" s="134"/>
      <c r="G4" s="134" t="s">
        <v>2</v>
      </c>
      <c r="H4" s="134"/>
      <c r="I4" s="134" t="s">
        <v>3</v>
      </c>
      <c r="J4" s="134"/>
      <c r="K4" s="134" t="s">
        <v>4</v>
      </c>
      <c r="L4" s="134"/>
      <c r="M4" s="134" t="s">
        <v>5</v>
      </c>
      <c r="N4" s="134"/>
      <c r="O4" s="134" t="s">
        <v>6</v>
      </c>
      <c r="P4" s="134"/>
      <c r="Q4" s="134" t="s">
        <v>7</v>
      </c>
      <c r="R4" s="134"/>
      <c r="S4" s="134" t="s">
        <v>8</v>
      </c>
      <c r="T4" s="134"/>
      <c r="U4" s="134" t="s">
        <v>9</v>
      </c>
      <c r="V4" s="134"/>
      <c r="W4" s="134" t="s">
        <v>10</v>
      </c>
      <c r="X4" s="134"/>
      <c r="Y4" s="134" t="s">
        <v>11</v>
      </c>
      <c r="Z4" s="134"/>
      <c r="AA4" s="134" t="s">
        <v>14</v>
      </c>
      <c r="AB4" s="134"/>
      <c r="AC4" s="141" t="s">
        <v>71</v>
      </c>
      <c r="AD4" s="142"/>
      <c r="AH4" s="18"/>
      <c r="AI4" s="18"/>
    </row>
    <row r="5" spans="1:35" ht="17.25" customHeight="1" thickBot="1" x14ac:dyDescent="0.2">
      <c r="B5" s="138"/>
      <c r="C5" s="94" t="s">
        <v>144</v>
      </c>
      <c r="D5" s="23" t="s">
        <v>145</v>
      </c>
      <c r="E5" s="23" t="s">
        <v>144</v>
      </c>
      <c r="F5" s="23" t="s">
        <v>145</v>
      </c>
      <c r="G5" s="23" t="s">
        <v>144</v>
      </c>
      <c r="H5" s="23" t="s">
        <v>145</v>
      </c>
      <c r="I5" s="23" t="s">
        <v>144</v>
      </c>
      <c r="J5" s="23" t="s">
        <v>145</v>
      </c>
      <c r="K5" s="23" t="s">
        <v>144</v>
      </c>
      <c r="L5" s="23" t="s">
        <v>145</v>
      </c>
      <c r="M5" s="23" t="s">
        <v>144</v>
      </c>
      <c r="N5" s="23" t="s">
        <v>145</v>
      </c>
      <c r="O5" s="23" t="s">
        <v>144</v>
      </c>
      <c r="P5" s="23" t="s">
        <v>145</v>
      </c>
      <c r="Q5" s="23" t="s">
        <v>144</v>
      </c>
      <c r="R5" s="23" t="s">
        <v>145</v>
      </c>
      <c r="S5" s="23" t="s">
        <v>144</v>
      </c>
      <c r="T5" s="23" t="s">
        <v>145</v>
      </c>
      <c r="U5" s="23" t="s">
        <v>144</v>
      </c>
      <c r="V5" s="23" t="s">
        <v>145</v>
      </c>
      <c r="W5" s="23" t="s">
        <v>144</v>
      </c>
      <c r="X5" s="23" t="s">
        <v>145</v>
      </c>
      <c r="Y5" s="23" t="s">
        <v>144</v>
      </c>
      <c r="Z5" s="23" t="s">
        <v>145</v>
      </c>
      <c r="AA5" s="23" t="s">
        <v>144</v>
      </c>
      <c r="AB5" s="23" t="s">
        <v>145</v>
      </c>
      <c r="AC5" s="149"/>
      <c r="AD5" s="150"/>
    </row>
    <row r="6" spans="1:35" ht="23.45" customHeight="1" thickTop="1" x14ac:dyDescent="0.15">
      <c r="B6" s="80" t="s">
        <v>171</v>
      </c>
      <c r="C6" s="95">
        <v>538.39200000000005</v>
      </c>
      <c r="D6" s="96">
        <v>474.65999999999997</v>
      </c>
      <c r="E6" s="96">
        <v>414.66399999999999</v>
      </c>
      <c r="F6" s="96">
        <v>450.178</v>
      </c>
      <c r="G6" s="96">
        <v>522.87</v>
      </c>
      <c r="H6" s="96">
        <v>565.63099999999997</v>
      </c>
      <c r="I6" s="96">
        <v>512.94799999999998</v>
      </c>
      <c r="J6" s="96">
        <v>583.11699999999996</v>
      </c>
      <c r="K6" s="96">
        <v>374.99200000000002</v>
      </c>
      <c r="L6" s="96">
        <v>504.77</v>
      </c>
      <c r="M6" s="96">
        <v>475.69200000000001</v>
      </c>
      <c r="N6" s="96">
        <v>521.25900000000001</v>
      </c>
      <c r="O6" s="97"/>
      <c r="P6" s="97"/>
      <c r="Q6" s="98"/>
      <c r="R6" s="98"/>
      <c r="S6" s="98"/>
      <c r="T6" s="98"/>
      <c r="U6" s="97"/>
      <c r="V6" s="97"/>
      <c r="W6" s="97"/>
      <c r="X6" s="97"/>
      <c r="Y6" s="97"/>
      <c r="Z6" s="97"/>
      <c r="AA6" s="98">
        <f>+C6+E6+G6+I6+K6+M6+O6+Q6+S6+U6+W6+Y6</f>
        <v>2839.558</v>
      </c>
      <c r="AB6" s="84">
        <f>+D6+F6+H6+J6+L6+N6+P6+R6+T6+V6+X6+Z6</f>
        <v>3099.6150000000002</v>
      </c>
      <c r="AC6" s="118" t="s">
        <v>72</v>
      </c>
      <c r="AD6" s="85"/>
    </row>
    <row r="7" spans="1:35" ht="23.45" customHeight="1" x14ac:dyDescent="0.15">
      <c r="B7" s="81" t="s">
        <v>228</v>
      </c>
      <c r="C7" s="86">
        <v>5.375</v>
      </c>
      <c r="D7" s="54">
        <v>5.72</v>
      </c>
      <c r="E7" s="54">
        <v>4.1669999999999998</v>
      </c>
      <c r="F7" s="54">
        <v>28.71</v>
      </c>
      <c r="G7" s="54">
        <v>16.513000000000002</v>
      </c>
      <c r="H7" s="54">
        <v>27.512</v>
      </c>
      <c r="I7" s="54">
        <v>9.85</v>
      </c>
      <c r="J7" s="54">
        <v>20.725000000000001</v>
      </c>
      <c r="K7" s="54">
        <v>6.7290000000000001</v>
      </c>
      <c r="L7" s="54">
        <v>25.254999999999999</v>
      </c>
      <c r="M7" s="54">
        <v>22.834</v>
      </c>
      <c r="N7" s="54">
        <v>21.527000000000001</v>
      </c>
      <c r="O7" s="54"/>
      <c r="P7" s="54"/>
      <c r="Q7" s="55"/>
      <c r="R7" s="55"/>
      <c r="S7" s="55"/>
      <c r="T7" s="55"/>
      <c r="U7" s="54"/>
      <c r="V7" s="54"/>
      <c r="W7" s="54"/>
      <c r="X7" s="54"/>
      <c r="Y7" s="54"/>
      <c r="Z7" s="54"/>
      <c r="AA7" s="55">
        <f t="shared" ref="AA7:AA45" si="0">+C7+E7+G7+I7+K7+M7+O7+Q7+S7+U7+W7+Y7</f>
        <v>65.468000000000004</v>
      </c>
      <c r="AB7" s="87">
        <f t="shared" ref="AB7:AB45" si="1">+D7+F7+H7+J7+L7+N7+P7+R7+T7+V7+X7+Z7</f>
        <v>129.44900000000001</v>
      </c>
      <c r="AC7" s="119"/>
      <c r="AD7" s="88" t="s">
        <v>35</v>
      </c>
    </row>
    <row r="8" spans="1:35" ht="23.45" customHeight="1" x14ac:dyDescent="0.15">
      <c r="B8" s="81" t="s">
        <v>205</v>
      </c>
      <c r="C8" s="86">
        <v>28.812999999999999</v>
      </c>
      <c r="D8" s="54">
        <v>22.858000000000001</v>
      </c>
      <c r="E8" s="54">
        <v>99.36</v>
      </c>
      <c r="F8" s="54">
        <v>69.320999999999998</v>
      </c>
      <c r="G8" s="54">
        <v>198.328</v>
      </c>
      <c r="H8" s="54">
        <v>139.20699999999999</v>
      </c>
      <c r="I8" s="54">
        <v>94.468999999999994</v>
      </c>
      <c r="J8" s="54">
        <v>63.584000000000003</v>
      </c>
      <c r="K8" s="54">
        <v>46.625999999999998</v>
      </c>
      <c r="L8" s="54">
        <v>37.39</v>
      </c>
      <c r="M8" s="54">
        <v>123.88200000000001</v>
      </c>
      <c r="N8" s="54">
        <v>75.23</v>
      </c>
      <c r="O8" s="54"/>
      <c r="P8" s="54"/>
      <c r="Q8" s="55"/>
      <c r="R8" s="55"/>
      <c r="S8" s="55"/>
      <c r="T8" s="55"/>
      <c r="U8" s="54"/>
      <c r="V8" s="54"/>
      <c r="W8" s="54"/>
      <c r="X8" s="54"/>
      <c r="Y8" s="54"/>
      <c r="Z8" s="54"/>
      <c r="AA8" s="55">
        <f t="shared" si="0"/>
        <v>591.47799999999995</v>
      </c>
      <c r="AB8" s="87">
        <f t="shared" si="1"/>
        <v>407.59000000000003</v>
      </c>
      <c r="AC8" s="119"/>
      <c r="AD8" s="88" t="s">
        <v>73</v>
      </c>
    </row>
    <row r="9" spans="1:35" ht="23.45" customHeight="1" x14ac:dyDescent="0.15">
      <c r="B9" s="81" t="s">
        <v>208</v>
      </c>
      <c r="C9" s="86">
        <v>504.20400000000001</v>
      </c>
      <c r="D9" s="54">
        <v>446.08199999999999</v>
      </c>
      <c r="E9" s="54">
        <v>311.137</v>
      </c>
      <c r="F9" s="54">
        <v>352.14699999999999</v>
      </c>
      <c r="G9" s="54">
        <v>308.029</v>
      </c>
      <c r="H9" s="54">
        <v>398.91199999999998</v>
      </c>
      <c r="I9" s="54">
        <v>408.62900000000002</v>
      </c>
      <c r="J9" s="54">
        <v>498.80799999999999</v>
      </c>
      <c r="K9" s="54">
        <v>321.637</v>
      </c>
      <c r="L9" s="54">
        <v>442.125</v>
      </c>
      <c r="M9" s="54">
        <v>328.976</v>
      </c>
      <c r="N9" s="54">
        <v>424.50200000000001</v>
      </c>
      <c r="O9" s="54"/>
      <c r="P9" s="54"/>
      <c r="Q9" s="55"/>
      <c r="R9" s="55"/>
      <c r="S9" s="55"/>
      <c r="T9" s="55"/>
      <c r="U9" s="54"/>
      <c r="V9" s="54"/>
      <c r="W9" s="54"/>
      <c r="X9" s="54"/>
      <c r="Y9" s="54"/>
      <c r="Z9" s="54"/>
      <c r="AA9" s="55">
        <f t="shared" si="0"/>
        <v>2182.6119999999996</v>
      </c>
      <c r="AB9" s="87">
        <f t="shared" si="1"/>
        <v>2562.576</v>
      </c>
      <c r="AC9" s="119"/>
      <c r="AD9" s="88" t="s">
        <v>39</v>
      </c>
    </row>
    <row r="10" spans="1:35" ht="23.45" customHeight="1" x14ac:dyDescent="0.15">
      <c r="B10" s="82" t="s">
        <v>172</v>
      </c>
      <c r="C10" s="89">
        <v>1043.6759999999999</v>
      </c>
      <c r="D10" s="51">
        <v>4083.6</v>
      </c>
      <c r="E10" s="51">
        <v>1462.6000000000001</v>
      </c>
      <c r="F10" s="51">
        <v>5153.3879999999999</v>
      </c>
      <c r="G10" s="51">
        <v>1616.2659999999998</v>
      </c>
      <c r="H10" s="51">
        <v>5695.3050000000003</v>
      </c>
      <c r="I10" s="51">
        <v>1472.991</v>
      </c>
      <c r="J10" s="51">
        <v>5039.165</v>
      </c>
      <c r="K10" s="51">
        <v>1107.9059999999999</v>
      </c>
      <c r="L10" s="51">
        <v>4433.7380000000003</v>
      </c>
      <c r="M10" s="51">
        <v>1526.3529999999998</v>
      </c>
      <c r="N10" s="51">
        <v>5456.4550000000008</v>
      </c>
      <c r="O10" s="51"/>
      <c r="P10" s="51"/>
      <c r="Q10" s="52"/>
      <c r="R10" s="52"/>
      <c r="S10" s="52"/>
      <c r="T10" s="52"/>
      <c r="U10" s="51"/>
      <c r="V10" s="51"/>
      <c r="W10" s="51"/>
      <c r="X10" s="51"/>
      <c r="Y10" s="51"/>
      <c r="Z10" s="51"/>
      <c r="AA10" s="52">
        <f t="shared" si="0"/>
        <v>8229.7919999999995</v>
      </c>
      <c r="AB10" s="90">
        <f t="shared" si="1"/>
        <v>29861.651000000002</v>
      </c>
      <c r="AC10" s="120" t="s">
        <v>74</v>
      </c>
      <c r="AD10" s="91"/>
    </row>
    <row r="11" spans="1:35" ht="23.45" customHeight="1" x14ac:dyDescent="0.15">
      <c r="B11" s="81" t="s">
        <v>203</v>
      </c>
      <c r="C11" s="86">
        <v>14.87</v>
      </c>
      <c r="D11" s="54">
        <v>16.552</v>
      </c>
      <c r="E11" s="54">
        <v>17.79</v>
      </c>
      <c r="F11" s="54">
        <v>46.453000000000003</v>
      </c>
      <c r="G11" s="54">
        <v>17.451000000000001</v>
      </c>
      <c r="H11" s="54">
        <v>55.543999999999997</v>
      </c>
      <c r="I11" s="54">
        <v>15.557</v>
      </c>
      <c r="J11" s="54">
        <v>34.22</v>
      </c>
      <c r="K11" s="54">
        <v>10.212</v>
      </c>
      <c r="L11" s="54">
        <v>13.448</v>
      </c>
      <c r="M11" s="54">
        <v>23.143000000000001</v>
      </c>
      <c r="N11" s="54">
        <v>43.478000000000002</v>
      </c>
      <c r="O11" s="54"/>
      <c r="P11" s="54"/>
      <c r="Q11" s="55"/>
      <c r="R11" s="55"/>
      <c r="S11" s="55"/>
      <c r="T11" s="55"/>
      <c r="U11" s="54"/>
      <c r="V11" s="54"/>
      <c r="W11" s="54"/>
      <c r="X11" s="54"/>
      <c r="Y11" s="54"/>
      <c r="Z11" s="54"/>
      <c r="AA11" s="55">
        <f t="shared" si="0"/>
        <v>99.022999999999996</v>
      </c>
      <c r="AB11" s="87">
        <f t="shared" si="1"/>
        <v>209.69500000000002</v>
      </c>
      <c r="AC11" s="119"/>
      <c r="AD11" s="88" t="s">
        <v>35</v>
      </c>
    </row>
    <row r="12" spans="1:35" ht="23.45" customHeight="1" x14ac:dyDescent="0.15">
      <c r="B12" s="81" t="s">
        <v>204</v>
      </c>
      <c r="C12" s="86">
        <v>7.3710000000000004</v>
      </c>
      <c r="D12" s="54">
        <v>10.368</v>
      </c>
      <c r="E12" s="54">
        <v>17.433</v>
      </c>
      <c r="F12" s="54">
        <v>23.884</v>
      </c>
      <c r="G12" s="54">
        <v>9.2550000000000008</v>
      </c>
      <c r="H12" s="54">
        <v>18.411000000000001</v>
      </c>
      <c r="I12" s="54">
        <v>8.1170000000000009</v>
      </c>
      <c r="J12" s="54">
        <v>12.010999999999999</v>
      </c>
      <c r="K12" s="54">
        <v>13.259</v>
      </c>
      <c r="L12" s="54">
        <v>16.646000000000001</v>
      </c>
      <c r="M12" s="54">
        <v>9.7810000000000006</v>
      </c>
      <c r="N12" s="54">
        <v>13.629</v>
      </c>
      <c r="O12" s="54"/>
      <c r="P12" s="54"/>
      <c r="Q12" s="55"/>
      <c r="R12" s="55"/>
      <c r="S12" s="55"/>
      <c r="T12" s="55"/>
      <c r="U12" s="54"/>
      <c r="V12" s="54"/>
      <c r="W12" s="54"/>
      <c r="X12" s="54"/>
      <c r="Y12" s="54"/>
      <c r="Z12" s="54"/>
      <c r="AA12" s="55">
        <f t="shared" si="0"/>
        <v>65.216000000000008</v>
      </c>
      <c r="AB12" s="87">
        <f t="shared" si="1"/>
        <v>94.949000000000012</v>
      </c>
      <c r="AC12" s="119"/>
      <c r="AD12" s="88" t="s">
        <v>41</v>
      </c>
    </row>
    <row r="13" spans="1:35" ht="23.45" customHeight="1" x14ac:dyDescent="0.15">
      <c r="B13" s="81" t="s">
        <v>205</v>
      </c>
      <c r="C13" s="86">
        <v>292.78600000000006</v>
      </c>
      <c r="D13" s="54">
        <v>471.07800000000003</v>
      </c>
      <c r="E13" s="54">
        <v>511.79400000000004</v>
      </c>
      <c r="F13" s="54">
        <v>722.79200000000003</v>
      </c>
      <c r="G13" s="54">
        <v>468.05499999999995</v>
      </c>
      <c r="H13" s="54">
        <v>732.63200000000006</v>
      </c>
      <c r="I13" s="54">
        <v>524.25399999999991</v>
      </c>
      <c r="J13" s="54">
        <v>724.14600000000007</v>
      </c>
      <c r="K13" s="54">
        <v>349.666</v>
      </c>
      <c r="L13" s="54">
        <v>578.61900000000003</v>
      </c>
      <c r="M13" s="54">
        <v>546.18399999999997</v>
      </c>
      <c r="N13" s="54">
        <v>798.30899999999997</v>
      </c>
      <c r="O13" s="54"/>
      <c r="P13" s="54"/>
      <c r="Q13" s="55"/>
      <c r="R13" s="55"/>
      <c r="S13" s="55"/>
      <c r="T13" s="55"/>
      <c r="U13" s="54"/>
      <c r="V13" s="54"/>
      <c r="W13" s="54"/>
      <c r="X13" s="54"/>
      <c r="Y13" s="54"/>
      <c r="Z13" s="54"/>
      <c r="AA13" s="55">
        <f t="shared" si="0"/>
        <v>2692.7390000000005</v>
      </c>
      <c r="AB13" s="87">
        <f t="shared" si="1"/>
        <v>4027.576</v>
      </c>
      <c r="AC13" s="119"/>
      <c r="AD13" s="88" t="s">
        <v>73</v>
      </c>
    </row>
    <row r="14" spans="1:35" ht="23.45" customHeight="1" x14ac:dyDescent="0.15">
      <c r="B14" s="81" t="s">
        <v>206</v>
      </c>
      <c r="C14" s="86">
        <v>728.649</v>
      </c>
      <c r="D14" s="54">
        <v>3585.6019999999999</v>
      </c>
      <c r="E14" s="54">
        <v>915.58300000000008</v>
      </c>
      <c r="F14" s="54">
        <v>4360.259</v>
      </c>
      <c r="G14" s="54">
        <v>1121.5049999999999</v>
      </c>
      <c r="H14" s="54">
        <v>4888.7179999999998</v>
      </c>
      <c r="I14" s="54">
        <v>925.0630000000001</v>
      </c>
      <c r="J14" s="54">
        <v>4268.7879999999996</v>
      </c>
      <c r="K14" s="54">
        <v>734.76899999999989</v>
      </c>
      <c r="L14" s="54">
        <v>3825.0250000000001</v>
      </c>
      <c r="M14" s="54">
        <v>947.24499999999989</v>
      </c>
      <c r="N14" s="54">
        <v>4601.0390000000007</v>
      </c>
      <c r="O14" s="54"/>
      <c r="P14" s="54"/>
      <c r="Q14" s="55"/>
      <c r="R14" s="55"/>
      <c r="S14" s="55"/>
      <c r="T14" s="55"/>
      <c r="U14" s="54"/>
      <c r="V14" s="54"/>
      <c r="W14" s="54"/>
      <c r="X14" s="54"/>
      <c r="Y14" s="54"/>
      <c r="Z14" s="54"/>
      <c r="AA14" s="55">
        <f t="shared" si="0"/>
        <v>5372.8140000000003</v>
      </c>
      <c r="AB14" s="87">
        <f t="shared" si="1"/>
        <v>25529.431</v>
      </c>
      <c r="AC14" s="119"/>
      <c r="AD14" s="88" t="s">
        <v>39</v>
      </c>
    </row>
    <row r="15" spans="1:35" ht="23.45" customHeight="1" x14ac:dyDescent="0.15">
      <c r="B15" s="82" t="s">
        <v>173</v>
      </c>
      <c r="C15" s="89">
        <v>168.155</v>
      </c>
      <c r="D15" s="51">
        <v>1442.3430000000001</v>
      </c>
      <c r="E15" s="51">
        <v>266.20100000000002</v>
      </c>
      <c r="F15" s="51">
        <v>1852.8320000000001</v>
      </c>
      <c r="G15" s="51">
        <v>263.85700000000003</v>
      </c>
      <c r="H15" s="51">
        <v>2071.904</v>
      </c>
      <c r="I15" s="51">
        <v>323.56599999999997</v>
      </c>
      <c r="J15" s="51">
        <v>2174.989</v>
      </c>
      <c r="K15" s="51">
        <v>254.321</v>
      </c>
      <c r="L15" s="51">
        <v>1664.191</v>
      </c>
      <c r="M15" s="51">
        <v>301.71100000000001</v>
      </c>
      <c r="N15" s="51">
        <v>2228.777</v>
      </c>
      <c r="O15" s="51"/>
      <c r="P15" s="51"/>
      <c r="Q15" s="52"/>
      <c r="R15" s="52"/>
      <c r="S15" s="52"/>
      <c r="T15" s="52"/>
      <c r="U15" s="51"/>
      <c r="V15" s="51"/>
      <c r="W15" s="51"/>
      <c r="X15" s="51"/>
      <c r="Y15" s="51"/>
      <c r="Z15" s="51"/>
      <c r="AA15" s="52">
        <f t="shared" si="0"/>
        <v>1577.8109999999999</v>
      </c>
      <c r="AB15" s="90">
        <f t="shared" si="1"/>
        <v>11435.036</v>
      </c>
      <c r="AC15" s="121" t="s">
        <v>75</v>
      </c>
      <c r="AD15" s="92"/>
    </row>
    <row r="16" spans="1:35" ht="23.45" customHeight="1" x14ac:dyDescent="0.15">
      <c r="B16" s="82" t="s">
        <v>174</v>
      </c>
      <c r="C16" s="89">
        <v>811.97699999999998</v>
      </c>
      <c r="D16" s="51">
        <v>288.39800000000002</v>
      </c>
      <c r="E16" s="51">
        <v>1437.693</v>
      </c>
      <c r="F16" s="51">
        <v>483.00599999999997</v>
      </c>
      <c r="G16" s="51">
        <v>1067.1780000000001</v>
      </c>
      <c r="H16" s="51">
        <v>447.44</v>
      </c>
      <c r="I16" s="51">
        <v>690.41000000000008</v>
      </c>
      <c r="J16" s="51">
        <v>310.56499999999994</v>
      </c>
      <c r="K16" s="51">
        <v>451.34</v>
      </c>
      <c r="L16" s="51">
        <v>192.52500000000001</v>
      </c>
      <c r="M16" s="51">
        <v>1017.52</v>
      </c>
      <c r="N16" s="51">
        <v>393.15499999999997</v>
      </c>
      <c r="O16" s="51"/>
      <c r="P16" s="51"/>
      <c r="Q16" s="52"/>
      <c r="R16" s="52"/>
      <c r="S16" s="52"/>
      <c r="T16" s="52"/>
      <c r="U16" s="51"/>
      <c r="V16" s="51"/>
      <c r="W16" s="51"/>
      <c r="X16" s="51"/>
      <c r="Y16" s="51"/>
      <c r="Z16" s="51"/>
      <c r="AA16" s="52">
        <f t="shared" si="0"/>
        <v>5476.1180000000004</v>
      </c>
      <c r="AB16" s="90">
        <f t="shared" si="1"/>
        <v>2115.0889999999999</v>
      </c>
      <c r="AC16" s="120" t="s">
        <v>76</v>
      </c>
      <c r="AD16" s="91"/>
    </row>
    <row r="17" spans="2:30" ht="23.45" customHeight="1" x14ac:dyDescent="0.15">
      <c r="B17" s="81" t="s">
        <v>207</v>
      </c>
      <c r="C17" s="86">
        <v>810.56200000000001</v>
      </c>
      <c r="D17" s="54">
        <v>285.904</v>
      </c>
      <c r="E17" s="54">
        <v>1434.9179999999999</v>
      </c>
      <c r="F17" s="54">
        <v>477.47899999999998</v>
      </c>
      <c r="G17" s="54">
        <v>995.42900000000009</v>
      </c>
      <c r="H17" s="54">
        <v>374.76299999999998</v>
      </c>
      <c r="I17" s="54">
        <v>642.80600000000004</v>
      </c>
      <c r="J17" s="54">
        <v>289.01599999999996</v>
      </c>
      <c r="K17" s="54">
        <v>315.68899999999996</v>
      </c>
      <c r="L17" s="54">
        <v>135.911</v>
      </c>
      <c r="M17" s="54">
        <v>1014.5559999999999</v>
      </c>
      <c r="N17" s="54">
        <v>386.72199999999998</v>
      </c>
      <c r="O17" s="54"/>
      <c r="P17" s="54"/>
      <c r="Q17" s="55"/>
      <c r="R17" s="55"/>
      <c r="S17" s="55"/>
      <c r="T17" s="55"/>
      <c r="U17" s="54"/>
      <c r="V17" s="54"/>
      <c r="W17" s="54"/>
      <c r="X17" s="54"/>
      <c r="Y17" s="54"/>
      <c r="Z17" s="54"/>
      <c r="AA17" s="55">
        <f t="shared" si="0"/>
        <v>5213.96</v>
      </c>
      <c r="AB17" s="87">
        <f t="shared" si="1"/>
        <v>1949.7949999999998</v>
      </c>
      <c r="AC17" s="119"/>
      <c r="AD17" s="88" t="s">
        <v>73</v>
      </c>
    </row>
    <row r="18" spans="2:30" ht="23.45" customHeight="1" x14ac:dyDescent="0.15">
      <c r="B18" s="81" t="s">
        <v>208</v>
      </c>
      <c r="C18" s="86">
        <v>1.415</v>
      </c>
      <c r="D18" s="54">
        <v>2.4940000000000002</v>
      </c>
      <c r="E18" s="54">
        <v>2.7749999999999999</v>
      </c>
      <c r="F18" s="54">
        <v>5.5270000000000001</v>
      </c>
      <c r="G18" s="54">
        <v>71.748999999999995</v>
      </c>
      <c r="H18" s="54">
        <v>72.677000000000007</v>
      </c>
      <c r="I18" s="54">
        <v>47.603999999999999</v>
      </c>
      <c r="J18" s="54">
        <v>21.548999999999999</v>
      </c>
      <c r="K18" s="54">
        <v>135.65100000000001</v>
      </c>
      <c r="L18" s="54">
        <v>56.613999999999997</v>
      </c>
      <c r="M18" s="54">
        <v>2.964</v>
      </c>
      <c r="N18" s="54">
        <v>6.4329999999999998</v>
      </c>
      <c r="O18" s="54"/>
      <c r="P18" s="54"/>
      <c r="Q18" s="55"/>
      <c r="R18" s="55"/>
      <c r="S18" s="55"/>
      <c r="T18" s="55"/>
      <c r="U18" s="54"/>
      <c r="V18" s="54"/>
      <c r="W18" s="54"/>
      <c r="X18" s="54"/>
      <c r="Y18" s="54"/>
      <c r="Z18" s="54"/>
      <c r="AA18" s="55">
        <f t="shared" si="0"/>
        <v>262.15800000000002</v>
      </c>
      <c r="AB18" s="87">
        <f t="shared" si="1"/>
        <v>165.29400000000001</v>
      </c>
      <c r="AC18" s="119"/>
      <c r="AD18" s="88" t="s">
        <v>39</v>
      </c>
    </row>
    <row r="19" spans="2:30" ht="23.45" customHeight="1" x14ac:dyDescent="0.15">
      <c r="B19" s="82" t="s">
        <v>202</v>
      </c>
      <c r="C19" s="89">
        <v>35899.237999999998</v>
      </c>
      <c r="D19" s="51">
        <v>77804.395000000004</v>
      </c>
      <c r="E19" s="51">
        <v>44465.579000000005</v>
      </c>
      <c r="F19" s="51">
        <v>89106.873000000021</v>
      </c>
      <c r="G19" s="51">
        <v>48254.280000000013</v>
      </c>
      <c r="H19" s="51">
        <v>99505.647999999986</v>
      </c>
      <c r="I19" s="51">
        <v>48643.235000000001</v>
      </c>
      <c r="J19" s="51">
        <v>104040.9</v>
      </c>
      <c r="K19" s="51">
        <v>42460.042000000001</v>
      </c>
      <c r="L19" s="51">
        <v>92226.31700000001</v>
      </c>
      <c r="M19" s="51">
        <v>50570.592000000004</v>
      </c>
      <c r="N19" s="51">
        <v>110268.967</v>
      </c>
      <c r="O19" s="51"/>
      <c r="P19" s="51"/>
      <c r="Q19" s="52"/>
      <c r="R19" s="52"/>
      <c r="S19" s="52"/>
      <c r="T19" s="52"/>
      <c r="U19" s="51"/>
      <c r="V19" s="51"/>
      <c r="W19" s="51"/>
      <c r="X19" s="51"/>
      <c r="Y19" s="51"/>
      <c r="Z19" s="51"/>
      <c r="AA19" s="52">
        <f t="shared" si="0"/>
        <v>270292.96600000001</v>
      </c>
      <c r="AB19" s="90">
        <f t="shared" si="1"/>
        <v>572953.10000000009</v>
      </c>
      <c r="AC19" s="120" t="s">
        <v>77</v>
      </c>
      <c r="AD19" s="91"/>
    </row>
    <row r="20" spans="2:30" ht="23.45" customHeight="1" x14ac:dyDescent="0.15">
      <c r="B20" s="81" t="s">
        <v>209</v>
      </c>
      <c r="C20" s="86">
        <v>3907.2240000000002</v>
      </c>
      <c r="D20" s="54">
        <v>4330.53</v>
      </c>
      <c r="E20" s="54">
        <v>5205.13</v>
      </c>
      <c r="F20" s="54">
        <v>4747.3589999999995</v>
      </c>
      <c r="G20" s="54">
        <v>5290.2020000000002</v>
      </c>
      <c r="H20" s="54">
        <v>5145.2199999999993</v>
      </c>
      <c r="I20" s="54">
        <v>5045.6559999999999</v>
      </c>
      <c r="J20" s="54">
        <v>5193.3460000000005</v>
      </c>
      <c r="K20" s="54">
        <v>4393.8849999999993</v>
      </c>
      <c r="L20" s="54">
        <v>4537.7150000000001</v>
      </c>
      <c r="M20" s="54">
        <v>4960.7669999999998</v>
      </c>
      <c r="N20" s="54">
        <v>5165.3259999999991</v>
      </c>
      <c r="O20" s="54"/>
      <c r="P20" s="54"/>
      <c r="Q20" s="55"/>
      <c r="R20" s="55"/>
      <c r="S20" s="55"/>
      <c r="T20" s="55"/>
      <c r="U20" s="54"/>
      <c r="V20" s="54"/>
      <c r="W20" s="54"/>
      <c r="X20" s="54"/>
      <c r="Y20" s="54"/>
      <c r="Z20" s="54"/>
      <c r="AA20" s="55">
        <f t="shared" si="0"/>
        <v>28802.863999999998</v>
      </c>
      <c r="AB20" s="87">
        <f t="shared" si="1"/>
        <v>29119.495999999999</v>
      </c>
      <c r="AC20" s="119"/>
      <c r="AD20" s="88" t="s">
        <v>41</v>
      </c>
    </row>
    <row r="21" spans="2:30" ht="23.45" customHeight="1" x14ac:dyDescent="0.15">
      <c r="B21" s="81" t="s">
        <v>205</v>
      </c>
      <c r="C21" s="86">
        <v>2939.8620000000001</v>
      </c>
      <c r="D21" s="54">
        <v>2925.2180000000003</v>
      </c>
      <c r="E21" s="54">
        <v>3818.2469999999998</v>
      </c>
      <c r="F21" s="54">
        <v>3615.1610000000005</v>
      </c>
      <c r="G21" s="54">
        <v>4221.9000000000015</v>
      </c>
      <c r="H21" s="54">
        <v>3959.2969999999991</v>
      </c>
      <c r="I21" s="54">
        <v>3979.1390000000001</v>
      </c>
      <c r="J21" s="54">
        <v>3744.2859999999996</v>
      </c>
      <c r="K21" s="54">
        <v>3619.3770000000009</v>
      </c>
      <c r="L21" s="54">
        <v>3497.9289999999996</v>
      </c>
      <c r="M21" s="54">
        <v>4469.3500000000004</v>
      </c>
      <c r="N21" s="54">
        <v>4021.4250000000002</v>
      </c>
      <c r="O21" s="54"/>
      <c r="P21" s="54"/>
      <c r="Q21" s="55"/>
      <c r="R21" s="55"/>
      <c r="S21" s="55"/>
      <c r="T21" s="55"/>
      <c r="U21" s="54"/>
      <c r="V21" s="54"/>
      <c r="W21" s="54"/>
      <c r="X21" s="54"/>
      <c r="Y21" s="54"/>
      <c r="Z21" s="54"/>
      <c r="AA21" s="55">
        <f t="shared" si="0"/>
        <v>23047.875</v>
      </c>
      <c r="AB21" s="87">
        <f t="shared" si="1"/>
        <v>21763.315999999999</v>
      </c>
      <c r="AC21" s="119"/>
      <c r="AD21" s="88" t="s">
        <v>73</v>
      </c>
    </row>
    <row r="22" spans="2:30" ht="23.45" customHeight="1" x14ac:dyDescent="0.15">
      <c r="B22" s="81" t="s">
        <v>210</v>
      </c>
      <c r="C22" s="86">
        <v>5023.7479999999996</v>
      </c>
      <c r="D22" s="54">
        <v>6627.7240000000002</v>
      </c>
      <c r="E22" s="54">
        <v>6477.6260000000002</v>
      </c>
      <c r="F22" s="54">
        <v>6947.8899999999994</v>
      </c>
      <c r="G22" s="54">
        <v>7188.4670000000006</v>
      </c>
      <c r="H22" s="54">
        <v>8213.2549999999992</v>
      </c>
      <c r="I22" s="54">
        <v>7600.1280000000006</v>
      </c>
      <c r="J22" s="54">
        <v>8797.8979999999992</v>
      </c>
      <c r="K22" s="54">
        <v>6502.1840000000011</v>
      </c>
      <c r="L22" s="54">
        <v>7253.7430000000004</v>
      </c>
      <c r="M22" s="54">
        <v>7263.1170000000002</v>
      </c>
      <c r="N22" s="54">
        <v>8056.6929999999993</v>
      </c>
      <c r="O22" s="54"/>
      <c r="P22" s="54"/>
      <c r="Q22" s="55"/>
      <c r="R22" s="55"/>
      <c r="S22" s="55"/>
      <c r="T22" s="55"/>
      <c r="U22" s="54"/>
      <c r="V22" s="54"/>
      <c r="W22" s="54"/>
      <c r="X22" s="54"/>
      <c r="Y22" s="54"/>
      <c r="Z22" s="54"/>
      <c r="AA22" s="55">
        <f t="shared" si="0"/>
        <v>40055.270000000004</v>
      </c>
      <c r="AB22" s="87">
        <f t="shared" si="1"/>
        <v>45897.203000000001</v>
      </c>
      <c r="AC22" s="119"/>
      <c r="AD22" s="88" t="s">
        <v>35</v>
      </c>
    </row>
    <row r="23" spans="2:30" ht="23.45" customHeight="1" x14ac:dyDescent="0.15">
      <c r="B23" s="81" t="s">
        <v>211</v>
      </c>
      <c r="C23" s="86">
        <v>984.60699999999997</v>
      </c>
      <c r="D23" s="54">
        <v>871.303</v>
      </c>
      <c r="E23" s="54">
        <v>1471.8799999999999</v>
      </c>
      <c r="F23" s="54">
        <v>1191.268</v>
      </c>
      <c r="G23" s="54">
        <v>1349.3979999999999</v>
      </c>
      <c r="H23" s="54">
        <v>1337.08</v>
      </c>
      <c r="I23" s="54">
        <v>1509.5450000000001</v>
      </c>
      <c r="J23" s="54">
        <v>1548.5120000000002</v>
      </c>
      <c r="K23" s="54">
        <v>1104.7839999999999</v>
      </c>
      <c r="L23" s="54">
        <v>1225.3579999999999</v>
      </c>
      <c r="M23" s="54">
        <v>1251.308</v>
      </c>
      <c r="N23" s="54">
        <v>1450.44</v>
      </c>
      <c r="O23" s="54"/>
      <c r="P23" s="54"/>
      <c r="Q23" s="55"/>
      <c r="R23" s="55"/>
      <c r="S23" s="55"/>
      <c r="T23" s="55"/>
      <c r="U23" s="54"/>
      <c r="V23" s="54"/>
      <c r="W23" s="54"/>
      <c r="X23" s="54"/>
      <c r="Y23" s="54"/>
      <c r="Z23" s="54"/>
      <c r="AA23" s="55">
        <f t="shared" si="0"/>
        <v>7671.5219999999999</v>
      </c>
      <c r="AB23" s="87">
        <f t="shared" si="1"/>
        <v>7623.9610000000011</v>
      </c>
      <c r="AC23" s="119"/>
      <c r="AD23" s="88" t="s">
        <v>45</v>
      </c>
    </row>
    <row r="24" spans="2:30" ht="23.45" customHeight="1" x14ac:dyDescent="0.15">
      <c r="B24" s="81" t="s">
        <v>212</v>
      </c>
      <c r="C24" s="86">
        <v>783.125</v>
      </c>
      <c r="D24" s="54">
        <v>2391.6909999999998</v>
      </c>
      <c r="E24" s="54">
        <v>960.30899999999997</v>
      </c>
      <c r="F24" s="54">
        <v>2586.636</v>
      </c>
      <c r="G24" s="54">
        <v>993.55799999999999</v>
      </c>
      <c r="H24" s="54">
        <v>2704.1019999999999</v>
      </c>
      <c r="I24" s="54">
        <v>1210.7640000000001</v>
      </c>
      <c r="J24" s="54">
        <v>3067.442</v>
      </c>
      <c r="K24" s="54">
        <v>1056.2649999999999</v>
      </c>
      <c r="L24" s="54">
        <v>3009.3159999999998</v>
      </c>
      <c r="M24" s="54">
        <v>1237.761</v>
      </c>
      <c r="N24" s="54">
        <v>3431.7739999999999</v>
      </c>
      <c r="O24" s="54"/>
      <c r="P24" s="54"/>
      <c r="Q24" s="55"/>
      <c r="R24" s="55"/>
      <c r="S24" s="55"/>
      <c r="T24" s="55"/>
      <c r="U24" s="54"/>
      <c r="V24" s="54"/>
      <c r="W24" s="54"/>
      <c r="X24" s="54"/>
      <c r="Y24" s="54"/>
      <c r="Z24" s="54"/>
      <c r="AA24" s="55">
        <f t="shared" si="0"/>
        <v>6241.7820000000011</v>
      </c>
      <c r="AB24" s="87">
        <f t="shared" si="1"/>
        <v>17190.960999999999</v>
      </c>
      <c r="AC24" s="119"/>
      <c r="AD24" s="88" t="s">
        <v>58</v>
      </c>
    </row>
    <row r="25" spans="2:30" ht="23.45" customHeight="1" x14ac:dyDescent="0.15">
      <c r="B25" s="81" t="s">
        <v>213</v>
      </c>
      <c r="C25" s="86">
        <v>1489.654</v>
      </c>
      <c r="D25" s="54">
        <v>2437.123</v>
      </c>
      <c r="E25" s="54">
        <v>1831.604</v>
      </c>
      <c r="F25" s="54">
        <v>3246.5859999999998</v>
      </c>
      <c r="G25" s="54">
        <v>2327.9740000000002</v>
      </c>
      <c r="H25" s="54">
        <v>3083.5039999999999</v>
      </c>
      <c r="I25" s="54">
        <v>1835.768</v>
      </c>
      <c r="J25" s="54">
        <v>2635.2550000000001</v>
      </c>
      <c r="K25" s="54">
        <v>1018.05</v>
      </c>
      <c r="L25" s="54">
        <v>2285.6849999999999</v>
      </c>
      <c r="M25" s="54">
        <v>1788.96</v>
      </c>
      <c r="N25" s="54">
        <v>2781.4580000000001</v>
      </c>
      <c r="O25" s="54"/>
      <c r="P25" s="54"/>
      <c r="Q25" s="55"/>
      <c r="R25" s="55"/>
      <c r="S25" s="55"/>
      <c r="T25" s="55"/>
      <c r="U25" s="54"/>
      <c r="V25" s="54"/>
      <c r="W25" s="54"/>
      <c r="X25" s="54"/>
      <c r="Y25" s="54"/>
      <c r="Z25" s="54"/>
      <c r="AA25" s="55">
        <f t="shared" si="0"/>
        <v>10292.009999999998</v>
      </c>
      <c r="AB25" s="87">
        <f t="shared" si="1"/>
        <v>16469.611000000001</v>
      </c>
      <c r="AC25" s="119"/>
      <c r="AD25" s="88" t="s">
        <v>59</v>
      </c>
    </row>
    <row r="26" spans="2:30" ht="23.45" customHeight="1" x14ac:dyDescent="0.15">
      <c r="B26" s="81" t="s">
        <v>214</v>
      </c>
      <c r="C26" s="86">
        <v>538.245</v>
      </c>
      <c r="D26" s="54">
        <v>2023.8319999999999</v>
      </c>
      <c r="E26" s="54">
        <v>568.91200000000003</v>
      </c>
      <c r="F26" s="54">
        <v>2495.674</v>
      </c>
      <c r="G26" s="54">
        <v>662.75700000000006</v>
      </c>
      <c r="H26" s="54">
        <v>2863.9570000000003</v>
      </c>
      <c r="I26" s="54">
        <v>622.48299999999995</v>
      </c>
      <c r="J26" s="54">
        <v>2497.3119999999999</v>
      </c>
      <c r="K26" s="54">
        <v>462.95</v>
      </c>
      <c r="L26" s="54">
        <v>2070.788</v>
      </c>
      <c r="M26" s="54">
        <v>738.74200000000008</v>
      </c>
      <c r="N26" s="54">
        <v>2935.3589999999999</v>
      </c>
      <c r="O26" s="54"/>
      <c r="P26" s="54"/>
      <c r="Q26" s="55"/>
      <c r="R26" s="55"/>
      <c r="S26" s="55"/>
      <c r="T26" s="55"/>
      <c r="U26" s="54"/>
      <c r="V26" s="54"/>
      <c r="W26" s="54"/>
      <c r="X26" s="54"/>
      <c r="Y26" s="54"/>
      <c r="Z26" s="54"/>
      <c r="AA26" s="55">
        <f t="shared" si="0"/>
        <v>3594.0889999999999</v>
      </c>
      <c r="AB26" s="87">
        <f t="shared" si="1"/>
        <v>14886.922</v>
      </c>
      <c r="AC26" s="119"/>
      <c r="AD26" s="88" t="s">
        <v>78</v>
      </c>
    </row>
    <row r="27" spans="2:30" ht="23.45" customHeight="1" x14ac:dyDescent="0.15">
      <c r="B27" s="81" t="s">
        <v>215</v>
      </c>
      <c r="C27" s="86">
        <v>8010.2079999999996</v>
      </c>
      <c r="D27" s="54">
        <v>8234.9429999999993</v>
      </c>
      <c r="E27" s="54">
        <v>9301.8410000000003</v>
      </c>
      <c r="F27" s="54">
        <v>8794.0470000000005</v>
      </c>
      <c r="G27" s="54">
        <v>10263.947</v>
      </c>
      <c r="H27" s="54">
        <v>10680.766</v>
      </c>
      <c r="I27" s="54">
        <v>10979.369000000001</v>
      </c>
      <c r="J27" s="54">
        <v>12206.527</v>
      </c>
      <c r="K27" s="54">
        <v>9915.0910000000003</v>
      </c>
      <c r="L27" s="54">
        <v>10540.857</v>
      </c>
      <c r="M27" s="54">
        <v>11603.478999999999</v>
      </c>
      <c r="N27" s="54">
        <v>13152.325000000001</v>
      </c>
      <c r="O27" s="54"/>
      <c r="P27" s="54"/>
      <c r="Q27" s="55"/>
      <c r="R27" s="55"/>
      <c r="S27" s="55"/>
      <c r="T27" s="55"/>
      <c r="U27" s="54"/>
      <c r="V27" s="54"/>
      <c r="W27" s="54"/>
      <c r="X27" s="54"/>
      <c r="Y27" s="54"/>
      <c r="Z27" s="54"/>
      <c r="AA27" s="55">
        <f t="shared" si="0"/>
        <v>60073.934999999998</v>
      </c>
      <c r="AB27" s="87">
        <f t="shared" si="1"/>
        <v>63609.464999999997</v>
      </c>
      <c r="AC27" s="119"/>
      <c r="AD27" s="88" t="s">
        <v>65</v>
      </c>
    </row>
    <row r="28" spans="2:30" ht="23.45" customHeight="1" x14ac:dyDescent="0.15">
      <c r="B28" s="81" t="s">
        <v>216</v>
      </c>
      <c r="C28" s="86">
        <v>3091.8690000000006</v>
      </c>
      <c r="D28" s="54">
        <v>8765.0210000000006</v>
      </c>
      <c r="E28" s="54">
        <v>4199.1039999999994</v>
      </c>
      <c r="F28" s="54">
        <v>11403.461000000001</v>
      </c>
      <c r="G28" s="54">
        <v>4735.4419999999991</v>
      </c>
      <c r="H28" s="54">
        <v>12640.77</v>
      </c>
      <c r="I28" s="54">
        <v>4332.5650000000005</v>
      </c>
      <c r="J28" s="54">
        <v>12497.880999999999</v>
      </c>
      <c r="K28" s="54">
        <v>3938.2159999999999</v>
      </c>
      <c r="L28" s="54">
        <v>10159.305000000002</v>
      </c>
      <c r="M28" s="54">
        <v>4766.7510000000002</v>
      </c>
      <c r="N28" s="54">
        <v>12245.287</v>
      </c>
      <c r="O28" s="54"/>
      <c r="P28" s="54"/>
      <c r="Q28" s="55"/>
      <c r="R28" s="55"/>
      <c r="S28" s="55"/>
      <c r="T28" s="55"/>
      <c r="U28" s="54"/>
      <c r="V28" s="54"/>
      <c r="W28" s="54"/>
      <c r="X28" s="54"/>
      <c r="Y28" s="54"/>
      <c r="Z28" s="54"/>
      <c r="AA28" s="55">
        <f t="shared" si="0"/>
        <v>25063.947</v>
      </c>
      <c r="AB28" s="87">
        <f t="shared" si="1"/>
        <v>67711.725000000006</v>
      </c>
      <c r="AC28" s="119"/>
      <c r="AD28" s="88" t="s">
        <v>79</v>
      </c>
    </row>
    <row r="29" spans="2:30" ht="23.45" customHeight="1" x14ac:dyDescent="0.15">
      <c r="B29" s="81" t="s">
        <v>217</v>
      </c>
      <c r="C29" s="86">
        <v>3.4079999999999999</v>
      </c>
      <c r="D29" s="54">
        <v>21.035</v>
      </c>
      <c r="E29" s="54">
        <v>1.9730000000000001</v>
      </c>
      <c r="F29" s="54">
        <v>4.5129999999999999</v>
      </c>
      <c r="G29" s="54">
        <v>0.45100000000000001</v>
      </c>
      <c r="H29" s="54">
        <v>0.82</v>
      </c>
      <c r="I29" s="54">
        <v>2.6629999999999998</v>
      </c>
      <c r="J29" s="54">
        <v>7.2290000000000001</v>
      </c>
      <c r="K29" s="54">
        <v>2.952</v>
      </c>
      <c r="L29" s="54">
        <v>12.473000000000001</v>
      </c>
      <c r="M29" s="54">
        <v>3.0259999999999998</v>
      </c>
      <c r="N29" s="54">
        <v>7.3330000000000002</v>
      </c>
      <c r="O29" s="54"/>
      <c r="P29" s="54"/>
      <c r="Q29" s="55"/>
      <c r="R29" s="55"/>
      <c r="S29" s="55"/>
      <c r="T29" s="55"/>
      <c r="U29" s="54"/>
      <c r="V29" s="54"/>
      <c r="W29" s="54"/>
      <c r="X29" s="54"/>
      <c r="Y29" s="54"/>
      <c r="Z29" s="54"/>
      <c r="AA29" s="55">
        <f t="shared" si="0"/>
        <v>14.472999999999999</v>
      </c>
      <c r="AB29" s="87">
        <f t="shared" si="1"/>
        <v>53.402999999999999</v>
      </c>
      <c r="AC29" s="119"/>
      <c r="AD29" s="88" t="s">
        <v>80</v>
      </c>
    </row>
    <row r="30" spans="2:30" ht="23.45" customHeight="1" x14ac:dyDescent="0.15">
      <c r="B30" s="81" t="s">
        <v>218</v>
      </c>
      <c r="C30" s="86">
        <v>360.315</v>
      </c>
      <c r="D30" s="54">
        <v>691.66099999999994</v>
      </c>
      <c r="E30" s="54">
        <v>555.31299999999999</v>
      </c>
      <c r="F30" s="54">
        <v>839.12</v>
      </c>
      <c r="G30" s="54">
        <v>546.70600000000002</v>
      </c>
      <c r="H30" s="54">
        <v>924.09400000000005</v>
      </c>
      <c r="I30" s="54">
        <v>484.78399999999999</v>
      </c>
      <c r="J30" s="54">
        <v>1195.1120000000001</v>
      </c>
      <c r="K30" s="54">
        <v>512.35799999999995</v>
      </c>
      <c r="L30" s="54">
        <v>923.56700000000001</v>
      </c>
      <c r="M30" s="54">
        <v>766.48</v>
      </c>
      <c r="N30" s="54">
        <v>1032.326</v>
      </c>
      <c r="O30" s="54"/>
      <c r="P30" s="54"/>
      <c r="Q30" s="55"/>
      <c r="R30" s="55"/>
      <c r="S30" s="55"/>
      <c r="T30" s="55"/>
      <c r="U30" s="54"/>
      <c r="V30" s="54"/>
      <c r="W30" s="54"/>
      <c r="X30" s="54"/>
      <c r="Y30" s="54"/>
      <c r="Z30" s="54"/>
      <c r="AA30" s="55">
        <f t="shared" si="0"/>
        <v>3225.9559999999997</v>
      </c>
      <c r="AB30" s="87">
        <f t="shared" si="1"/>
        <v>5605.88</v>
      </c>
      <c r="AC30" s="119"/>
      <c r="AD30" s="88" t="s">
        <v>63</v>
      </c>
    </row>
    <row r="31" spans="2:30" ht="23.45" customHeight="1" x14ac:dyDescent="0.15">
      <c r="B31" s="81" t="s">
        <v>219</v>
      </c>
      <c r="C31" s="86">
        <v>686.22299999999996</v>
      </c>
      <c r="D31" s="54">
        <v>943.42600000000004</v>
      </c>
      <c r="E31" s="54">
        <v>711.04300000000001</v>
      </c>
      <c r="F31" s="54">
        <v>743.48099999999999</v>
      </c>
      <c r="G31" s="54">
        <v>694.91899999999998</v>
      </c>
      <c r="H31" s="54">
        <v>934.41499999999996</v>
      </c>
      <c r="I31" s="54">
        <v>401.17099999999999</v>
      </c>
      <c r="J31" s="54">
        <v>337.58699999999999</v>
      </c>
      <c r="K31" s="54">
        <v>589.81299999999999</v>
      </c>
      <c r="L31" s="54">
        <v>683.98</v>
      </c>
      <c r="M31" s="54">
        <v>465.23700000000002</v>
      </c>
      <c r="N31" s="54">
        <v>518.40300000000002</v>
      </c>
      <c r="O31" s="54"/>
      <c r="P31" s="54"/>
      <c r="Q31" s="55"/>
      <c r="R31" s="55"/>
      <c r="S31" s="55"/>
      <c r="T31" s="55"/>
      <c r="U31" s="54"/>
      <c r="V31" s="54"/>
      <c r="W31" s="54"/>
      <c r="X31" s="54"/>
      <c r="Y31" s="54"/>
      <c r="Z31" s="54"/>
      <c r="AA31" s="55">
        <f t="shared" si="0"/>
        <v>3548.4059999999999</v>
      </c>
      <c r="AB31" s="87">
        <f t="shared" si="1"/>
        <v>4161.2920000000004</v>
      </c>
      <c r="AC31" s="119"/>
      <c r="AD31" s="88" t="s">
        <v>81</v>
      </c>
    </row>
    <row r="32" spans="2:30" ht="23.45" customHeight="1" x14ac:dyDescent="0.15">
      <c r="B32" s="81" t="s">
        <v>220</v>
      </c>
      <c r="C32" s="86">
        <v>243.52199999999999</v>
      </c>
      <c r="D32" s="54">
        <v>278.72800000000001</v>
      </c>
      <c r="E32" s="54">
        <v>611.46299999999997</v>
      </c>
      <c r="F32" s="54">
        <v>781.20100000000002</v>
      </c>
      <c r="G32" s="54">
        <v>706.75800000000004</v>
      </c>
      <c r="H32" s="54">
        <v>931.17200000000003</v>
      </c>
      <c r="I32" s="54">
        <v>564.95299999999997</v>
      </c>
      <c r="J32" s="54">
        <v>698.14599999999996</v>
      </c>
      <c r="K32" s="54">
        <v>463.35899999999998</v>
      </c>
      <c r="L32" s="54">
        <v>595.95399999999995</v>
      </c>
      <c r="M32" s="54">
        <v>571.03800000000001</v>
      </c>
      <c r="N32" s="54">
        <v>741.59199999999998</v>
      </c>
      <c r="O32" s="54"/>
      <c r="P32" s="54"/>
      <c r="Q32" s="55"/>
      <c r="R32" s="55"/>
      <c r="S32" s="55"/>
      <c r="T32" s="55"/>
      <c r="U32" s="54"/>
      <c r="V32" s="54"/>
      <c r="W32" s="54"/>
      <c r="X32" s="54"/>
      <c r="Y32" s="54"/>
      <c r="Z32" s="54"/>
      <c r="AA32" s="55">
        <f t="shared" si="0"/>
        <v>3161.0929999999998</v>
      </c>
      <c r="AB32" s="87">
        <f t="shared" si="1"/>
        <v>4026.7930000000001</v>
      </c>
      <c r="AC32" s="119"/>
      <c r="AD32" s="88" t="s">
        <v>82</v>
      </c>
    </row>
    <row r="33" spans="2:35" ht="23.45" customHeight="1" x14ac:dyDescent="0.15">
      <c r="B33" s="81" t="s">
        <v>221</v>
      </c>
      <c r="C33" s="86">
        <v>0.378</v>
      </c>
      <c r="D33" s="54">
        <v>0.54</v>
      </c>
      <c r="E33" s="54">
        <v>0.67900000000000005</v>
      </c>
      <c r="F33" s="54">
        <v>0.38100000000000001</v>
      </c>
      <c r="G33" s="54">
        <v>1.1579999999999999</v>
      </c>
      <c r="H33" s="54">
        <v>0.88500000000000001</v>
      </c>
      <c r="I33" s="54">
        <v>0.27300000000000002</v>
      </c>
      <c r="J33" s="54">
        <v>0.58699999999999997</v>
      </c>
      <c r="K33" s="54">
        <v>1.7589999999999999</v>
      </c>
      <c r="L33" s="54">
        <v>1.855</v>
      </c>
      <c r="M33" s="54">
        <v>2.867</v>
      </c>
      <c r="N33" s="54">
        <v>3.081</v>
      </c>
      <c r="O33" s="54"/>
      <c r="P33" s="54"/>
      <c r="Q33" s="55"/>
      <c r="R33" s="55"/>
      <c r="S33" s="55"/>
      <c r="T33" s="55"/>
      <c r="U33" s="54"/>
      <c r="V33" s="54"/>
      <c r="W33" s="54"/>
      <c r="X33" s="54"/>
      <c r="Y33" s="54"/>
      <c r="Z33" s="54"/>
      <c r="AA33" s="55">
        <f t="shared" si="0"/>
        <v>7.1139999999999999</v>
      </c>
      <c r="AB33" s="87">
        <f t="shared" si="1"/>
        <v>7.3289999999999988</v>
      </c>
      <c r="AC33" s="119"/>
      <c r="AD33" s="88" t="s">
        <v>83</v>
      </c>
    </row>
    <row r="34" spans="2:35" ht="23.45" customHeight="1" x14ac:dyDescent="0.15">
      <c r="B34" s="81" t="s">
        <v>222</v>
      </c>
      <c r="C34" s="86">
        <v>12.461</v>
      </c>
      <c r="D34" s="54">
        <v>16.314</v>
      </c>
      <c r="E34" s="54">
        <v>12.959</v>
      </c>
      <c r="F34" s="54">
        <v>18.163</v>
      </c>
      <c r="G34" s="54">
        <v>8.3010000000000002</v>
      </c>
      <c r="H34" s="54">
        <v>15.813000000000001</v>
      </c>
      <c r="I34" s="54">
        <v>14.276</v>
      </c>
      <c r="J34" s="54">
        <v>27.579000000000001</v>
      </c>
      <c r="K34" s="54">
        <v>10.961</v>
      </c>
      <c r="L34" s="54">
        <v>22.09</v>
      </c>
      <c r="M34" s="54">
        <v>9.1110000000000007</v>
      </c>
      <c r="N34" s="54">
        <v>16.492999999999999</v>
      </c>
      <c r="O34" s="54"/>
      <c r="P34" s="54"/>
      <c r="Q34" s="55"/>
      <c r="R34" s="55"/>
      <c r="S34" s="55"/>
      <c r="T34" s="55"/>
      <c r="U34" s="54"/>
      <c r="V34" s="54"/>
      <c r="W34" s="54"/>
      <c r="X34" s="54"/>
      <c r="Y34" s="54"/>
      <c r="Z34" s="54"/>
      <c r="AA34" s="55">
        <f t="shared" si="0"/>
        <v>68.069000000000003</v>
      </c>
      <c r="AB34" s="87">
        <f t="shared" si="1"/>
        <v>116.452</v>
      </c>
      <c r="AC34" s="119"/>
      <c r="AD34" s="88" t="s">
        <v>84</v>
      </c>
    </row>
    <row r="35" spans="2:35" ht="23.45" customHeight="1" x14ac:dyDescent="0.15">
      <c r="B35" s="81" t="s">
        <v>223</v>
      </c>
      <c r="C35" s="86">
        <v>7824.3890000000001</v>
      </c>
      <c r="D35" s="54">
        <v>37245.306000000004</v>
      </c>
      <c r="E35" s="54">
        <v>8737.496000000001</v>
      </c>
      <c r="F35" s="54">
        <v>41691.932000000008</v>
      </c>
      <c r="G35" s="54">
        <v>9262.3420000000006</v>
      </c>
      <c r="H35" s="54">
        <v>46070.497999999992</v>
      </c>
      <c r="I35" s="54">
        <v>10059.698</v>
      </c>
      <c r="J35" s="54">
        <v>49586.201000000001</v>
      </c>
      <c r="K35" s="54">
        <v>8868.0380000000005</v>
      </c>
      <c r="L35" s="54">
        <v>45405.702000000005</v>
      </c>
      <c r="M35" s="54">
        <v>10672.598000000002</v>
      </c>
      <c r="N35" s="54">
        <v>54709.652000000002</v>
      </c>
      <c r="O35" s="54"/>
      <c r="P35" s="54"/>
      <c r="Q35" s="55"/>
      <c r="R35" s="55"/>
      <c r="S35" s="55"/>
      <c r="T35" s="55"/>
      <c r="U35" s="54"/>
      <c r="V35" s="54"/>
      <c r="W35" s="54"/>
      <c r="X35" s="54"/>
      <c r="Y35" s="54"/>
      <c r="Z35" s="54"/>
      <c r="AA35" s="55">
        <f t="shared" si="0"/>
        <v>55424.561000000002</v>
      </c>
      <c r="AB35" s="87">
        <f t="shared" si="1"/>
        <v>274709.29100000003</v>
      </c>
      <c r="AC35" s="119"/>
      <c r="AD35" s="88" t="s">
        <v>39</v>
      </c>
    </row>
    <row r="36" spans="2:35" ht="23.45" customHeight="1" x14ac:dyDescent="0.15">
      <c r="B36" s="83" t="s">
        <v>183</v>
      </c>
      <c r="C36" s="89">
        <v>34.191000000000003</v>
      </c>
      <c r="D36" s="51">
        <v>146.495</v>
      </c>
      <c r="E36" s="51">
        <v>60.913999999999994</v>
      </c>
      <c r="F36" s="51">
        <v>116.732</v>
      </c>
      <c r="G36" s="51">
        <v>43.984000000000002</v>
      </c>
      <c r="H36" s="51">
        <v>188.61700000000002</v>
      </c>
      <c r="I36" s="51">
        <v>43.531999999999996</v>
      </c>
      <c r="J36" s="51">
        <v>116.98499999999999</v>
      </c>
      <c r="K36" s="51">
        <v>60.652000000000001</v>
      </c>
      <c r="L36" s="51">
        <v>174.14300000000003</v>
      </c>
      <c r="M36" s="51">
        <v>64.524000000000001</v>
      </c>
      <c r="N36" s="51">
        <v>172.95500000000001</v>
      </c>
      <c r="O36" s="51"/>
      <c r="P36" s="51"/>
      <c r="Q36" s="52"/>
      <c r="R36" s="52"/>
      <c r="S36" s="52"/>
      <c r="T36" s="52"/>
      <c r="U36" s="51"/>
      <c r="V36" s="51"/>
      <c r="W36" s="51"/>
      <c r="X36" s="51"/>
      <c r="Y36" s="51"/>
      <c r="Z36" s="51"/>
      <c r="AA36" s="52">
        <f t="shared" si="0"/>
        <v>307.79699999999997</v>
      </c>
      <c r="AB36" s="90">
        <f t="shared" si="1"/>
        <v>915.92700000000002</v>
      </c>
      <c r="AC36" s="122" t="s">
        <v>85</v>
      </c>
      <c r="AD36" s="93"/>
    </row>
    <row r="37" spans="2:35" ht="23.45" customHeight="1" x14ac:dyDescent="0.15">
      <c r="B37" s="82" t="s">
        <v>176</v>
      </c>
      <c r="C37" s="89">
        <v>2610.3990000000003</v>
      </c>
      <c r="D37" s="51">
        <v>4076.8530000000001</v>
      </c>
      <c r="E37" s="51">
        <v>3483.24</v>
      </c>
      <c r="F37" s="51">
        <v>5443.2829999999994</v>
      </c>
      <c r="G37" s="51">
        <v>3690.0389999999998</v>
      </c>
      <c r="H37" s="51">
        <v>5791.33</v>
      </c>
      <c r="I37" s="51">
        <v>3514.2660000000001</v>
      </c>
      <c r="J37" s="51">
        <v>5478.1809999999996</v>
      </c>
      <c r="K37" s="51">
        <v>3228.8029999999999</v>
      </c>
      <c r="L37" s="51">
        <v>4611.2370000000001</v>
      </c>
      <c r="M37" s="51">
        <v>3604.9129999999996</v>
      </c>
      <c r="N37" s="51">
        <v>5514.259</v>
      </c>
      <c r="O37" s="51"/>
      <c r="P37" s="51"/>
      <c r="Q37" s="52"/>
      <c r="R37" s="52"/>
      <c r="S37" s="52"/>
      <c r="T37" s="52"/>
      <c r="U37" s="51"/>
      <c r="V37" s="51"/>
      <c r="W37" s="51"/>
      <c r="X37" s="51"/>
      <c r="Y37" s="51"/>
      <c r="Z37" s="51"/>
      <c r="AA37" s="52">
        <f t="shared" si="0"/>
        <v>20131.66</v>
      </c>
      <c r="AB37" s="90">
        <f t="shared" si="1"/>
        <v>30915.142999999996</v>
      </c>
      <c r="AC37" s="120" t="s">
        <v>86</v>
      </c>
      <c r="AD37" s="91"/>
    </row>
    <row r="38" spans="2:35" ht="23.45" customHeight="1" x14ac:dyDescent="0.15">
      <c r="B38" s="81" t="s">
        <v>224</v>
      </c>
      <c r="C38" s="86">
        <v>668.23800000000006</v>
      </c>
      <c r="D38" s="54">
        <v>1007.191</v>
      </c>
      <c r="E38" s="54">
        <v>781.048</v>
      </c>
      <c r="F38" s="54">
        <v>1441.056</v>
      </c>
      <c r="G38" s="54">
        <v>973.77099999999996</v>
      </c>
      <c r="H38" s="54">
        <v>1584.5229999999999</v>
      </c>
      <c r="I38" s="54">
        <v>878.53200000000004</v>
      </c>
      <c r="J38" s="54">
        <v>1354.2380000000001</v>
      </c>
      <c r="K38" s="54">
        <v>635.91800000000001</v>
      </c>
      <c r="L38" s="54">
        <v>1030.53</v>
      </c>
      <c r="M38" s="54">
        <v>776.26900000000001</v>
      </c>
      <c r="N38" s="54">
        <v>1337.528</v>
      </c>
      <c r="O38" s="54"/>
      <c r="P38" s="54"/>
      <c r="Q38" s="55"/>
      <c r="R38" s="55"/>
      <c r="S38" s="55"/>
      <c r="T38" s="55"/>
      <c r="U38" s="54"/>
      <c r="V38" s="54"/>
      <c r="W38" s="54"/>
      <c r="X38" s="54"/>
      <c r="Y38" s="54"/>
      <c r="Z38" s="54"/>
      <c r="AA38" s="55">
        <f t="shared" si="0"/>
        <v>4713.7759999999998</v>
      </c>
      <c r="AB38" s="87">
        <f t="shared" si="1"/>
        <v>7755.0660000000007</v>
      </c>
      <c r="AC38" s="119"/>
      <c r="AD38" s="88" t="s">
        <v>87</v>
      </c>
    </row>
    <row r="39" spans="2:35" ht="23.45" customHeight="1" x14ac:dyDescent="0.15">
      <c r="B39" s="81" t="s">
        <v>225</v>
      </c>
      <c r="C39" s="86">
        <v>394.596</v>
      </c>
      <c r="D39" s="54">
        <v>666.96699999999998</v>
      </c>
      <c r="E39" s="54">
        <v>528.75900000000001</v>
      </c>
      <c r="F39" s="54">
        <v>873.21100000000001</v>
      </c>
      <c r="G39" s="54">
        <v>481.892</v>
      </c>
      <c r="H39" s="54">
        <v>847.01</v>
      </c>
      <c r="I39" s="54">
        <v>505.87599999999998</v>
      </c>
      <c r="J39" s="54">
        <v>884.19899999999996</v>
      </c>
      <c r="K39" s="54">
        <v>436.98500000000001</v>
      </c>
      <c r="L39" s="54">
        <v>781.25400000000002</v>
      </c>
      <c r="M39" s="54">
        <v>485.59699999999998</v>
      </c>
      <c r="N39" s="54">
        <v>858.09900000000005</v>
      </c>
      <c r="O39" s="54"/>
      <c r="P39" s="54"/>
      <c r="Q39" s="55"/>
      <c r="R39" s="55"/>
      <c r="S39" s="55"/>
      <c r="T39" s="55"/>
      <c r="U39" s="54"/>
      <c r="V39" s="54"/>
      <c r="W39" s="54"/>
      <c r="X39" s="54"/>
      <c r="Y39" s="54"/>
      <c r="Z39" s="54"/>
      <c r="AA39" s="55">
        <f t="shared" si="0"/>
        <v>2833.7049999999999</v>
      </c>
      <c r="AB39" s="87">
        <f t="shared" si="1"/>
        <v>4910.74</v>
      </c>
      <c r="AC39" s="119"/>
      <c r="AD39" s="88" t="s">
        <v>88</v>
      </c>
    </row>
    <row r="40" spans="2:35" ht="23.45" customHeight="1" x14ac:dyDescent="0.15">
      <c r="B40" s="81" t="s">
        <v>226</v>
      </c>
      <c r="C40" s="86">
        <v>176.61099999999999</v>
      </c>
      <c r="D40" s="54">
        <v>335.899</v>
      </c>
      <c r="E40" s="54">
        <v>275.45100000000002</v>
      </c>
      <c r="F40" s="54">
        <v>538.12300000000005</v>
      </c>
      <c r="G40" s="54">
        <v>316.44600000000003</v>
      </c>
      <c r="H40" s="54">
        <v>608.41999999999996</v>
      </c>
      <c r="I40" s="54">
        <v>288.55200000000002</v>
      </c>
      <c r="J40" s="54">
        <v>558.40099999999995</v>
      </c>
      <c r="K40" s="54">
        <v>227.94800000000001</v>
      </c>
      <c r="L40" s="54">
        <v>452.22300000000001</v>
      </c>
      <c r="M40" s="54">
        <v>271.08600000000001</v>
      </c>
      <c r="N40" s="54">
        <v>528.91</v>
      </c>
      <c r="O40" s="54"/>
      <c r="P40" s="54"/>
      <c r="Q40" s="55"/>
      <c r="R40" s="55"/>
      <c r="S40" s="55"/>
      <c r="T40" s="55"/>
      <c r="U40" s="54"/>
      <c r="V40" s="54"/>
      <c r="W40" s="54"/>
      <c r="X40" s="54"/>
      <c r="Y40" s="54"/>
      <c r="Z40" s="54"/>
      <c r="AA40" s="55">
        <f t="shared" si="0"/>
        <v>1556.0940000000001</v>
      </c>
      <c r="AB40" s="87">
        <f t="shared" si="1"/>
        <v>3021.9759999999997</v>
      </c>
      <c r="AC40" s="119"/>
      <c r="AD40" s="88" t="s">
        <v>89</v>
      </c>
    </row>
    <row r="41" spans="2:35" ht="23.45" customHeight="1" x14ac:dyDescent="0.15">
      <c r="B41" s="81" t="s">
        <v>227</v>
      </c>
      <c r="C41" s="86">
        <v>1370.954</v>
      </c>
      <c r="D41" s="54">
        <v>2066.7960000000003</v>
      </c>
      <c r="E41" s="54">
        <v>1897.982</v>
      </c>
      <c r="F41" s="54">
        <v>2590.893</v>
      </c>
      <c r="G41" s="54">
        <v>1917.9299999999998</v>
      </c>
      <c r="H41" s="54">
        <v>2751.3770000000004</v>
      </c>
      <c r="I41" s="54">
        <v>1841.306</v>
      </c>
      <c r="J41" s="54">
        <v>2681.3429999999998</v>
      </c>
      <c r="K41" s="54">
        <v>1927.952</v>
      </c>
      <c r="L41" s="54">
        <v>2347.23</v>
      </c>
      <c r="M41" s="54">
        <v>2071.9609999999998</v>
      </c>
      <c r="N41" s="54">
        <v>2789.7219999999998</v>
      </c>
      <c r="O41" s="54"/>
      <c r="P41" s="54"/>
      <c r="Q41" s="55"/>
      <c r="R41" s="55"/>
      <c r="S41" s="55"/>
      <c r="T41" s="55"/>
      <c r="U41" s="54"/>
      <c r="V41" s="54"/>
      <c r="W41" s="54"/>
      <c r="X41" s="54"/>
      <c r="Y41" s="54"/>
      <c r="Z41" s="54"/>
      <c r="AA41" s="55">
        <f t="shared" si="0"/>
        <v>11028.084999999999</v>
      </c>
      <c r="AB41" s="87">
        <f t="shared" si="1"/>
        <v>15227.360999999999</v>
      </c>
      <c r="AC41" s="119"/>
      <c r="AD41" s="88" t="s">
        <v>39</v>
      </c>
    </row>
    <row r="42" spans="2:35" ht="23.45" customHeight="1" x14ac:dyDescent="0.15">
      <c r="B42" s="82" t="s">
        <v>177</v>
      </c>
      <c r="C42" s="89">
        <v>605.42200000000003</v>
      </c>
      <c r="D42" s="51">
        <v>696.29399999999998</v>
      </c>
      <c r="E42" s="51">
        <v>853.77800000000002</v>
      </c>
      <c r="F42" s="51">
        <v>891.44100000000003</v>
      </c>
      <c r="G42" s="51">
        <v>956.74299999999994</v>
      </c>
      <c r="H42" s="51">
        <v>1082.4160000000002</v>
      </c>
      <c r="I42" s="51">
        <v>918.32899999999995</v>
      </c>
      <c r="J42" s="51">
        <v>1071.04</v>
      </c>
      <c r="K42" s="51">
        <v>839.09400000000005</v>
      </c>
      <c r="L42" s="51">
        <v>945.27499999999998</v>
      </c>
      <c r="M42" s="51">
        <v>939.81899999999996</v>
      </c>
      <c r="N42" s="51">
        <v>1002.846</v>
      </c>
      <c r="O42" s="51"/>
      <c r="P42" s="51"/>
      <c r="Q42" s="52"/>
      <c r="R42" s="52"/>
      <c r="S42" s="52"/>
      <c r="T42" s="52"/>
      <c r="U42" s="51"/>
      <c r="V42" s="51"/>
      <c r="W42" s="51"/>
      <c r="X42" s="51"/>
      <c r="Y42" s="51"/>
      <c r="Z42" s="51"/>
      <c r="AA42" s="52">
        <f t="shared" si="0"/>
        <v>5113.1849999999995</v>
      </c>
      <c r="AB42" s="90">
        <f t="shared" si="1"/>
        <v>5689.3119999999999</v>
      </c>
      <c r="AC42" s="120" t="s">
        <v>90</v>
      </c>
      <c r="AD42" s="91"/>
    </row>
    <row r="43" spans="2:35" ht="23.45" customHeight="1" x14ac:dyDescent="0.15">
      <c r="B43" s="82" t="s">
        <v>178</v>
      </c>
      <c r="C43" s="89">
        <v>172.13499999999999</v>
      </c>
      <c r="D43" s="51">
        <v>277.37900000000002</v>
      </c>
      <c r="E43" s="51">
        <v>259.18400000000003</v>
      </c>
      <c r="F43" s="51">
        <v>293.56400000000002</v>
      </c>
      <c r="G43" s="51">
        <v>222.536</v>
      </c>
      <c r="H43" s="51">
        <v>503.98899999999998</v>
      </c>
      <c r="I43" s="51">
        <v>176.90600000000001</v>
      </c>
      <c r="J43" s="51">
        <v>232.24300000000002</v>
      </c>
      <c r="K43" s="51">
        <v>149.01300000000001</v>
      </c>
      <c r="L43" s="51">
        <v>216.51499999999999</v>
      </c>
      <c r="M43" s="51">
        <v>274.173</v>
      </c>
      <c r="N43" s="51">
        <v>475.50900000000001</v>
      </c>
      <c r="O43" s="51"/>
      <c r="P43" s="51"/>
      <c r="Q43" s="52"/>
      <c r="R43" s="52"/>
      <c r="S43" s="52"/>
      <c r="T43" s="52"/>
      <c r="U43" s="51"/>
      <c r="V43" s="51"/>
      <c r="W43" s="51"/>
      <c r="X43" s="51"/>
      <c r="Y43" s="51"/>
      <c r="Z43" s="51"/>
      <c r="AA43" s="52">
        <f t="shared" si="0"/>
        <v>1253.9470000000001</v>
      </c>
      <c r="AB43" s="90">
        <f t="shared" si="1"/>
        <v>1999.1990000000001</v>
      </c>
      <c r="AC43" s="120" t="s">
        <v>91</v>
      </c>
      <c r="AD43" s="91"/>
    </row>
    <row r="44" spans="2:35" ht="23.45" customHeight="1" thickBot="1" x14ac:dyDescent="0.2">
      <c r="B44" s="82" t="s">
        <v>179</v>
      </c>
      <c r="C44" s="89">
        <v>5692.41</v>
      </c>
      <c r="D44" s="51">
        <v>17379.024000000001</v>
      </c>
      <c r="E44" s="51">
        <v>8694.637999999999</v>
      </c>
      <c r="F44" s="51">
        <v>21395.346000000001</v>
      </c>
      <c r="G44" s="51">
        <v>11602.019999999999</v>
      </c>
      <c r="H44" s="51">
        <v>23378.822</v>
      </c>
      <c r="I44" s="51">
        <v>10657.549000000001</v>
      </c>
      <c r="J44" s="51">
        <v>23504.258999999998</v>
      </c>
      <c r="K44" s="51">
        <v>10719.808000000001</v>
      </c>
      <c r="L44" s="51">
        <v>20313.061000000002</v>
      </c>
      <c r="M44" s="51">
        <v>13576.194</v>
      </c>
      <c r="N44" s="51">
        <v>24122.271000000001</v>
      </c>
      <c r="O44" s="51"/>
      <c r="P44" s="51"/>
      <c r="Q44" s="52"/>
      <c r="R44" s="52"/>
      <c r="S44" s="52"/>
      <c r="T44" s="52"/>
      <c r="U44" s="51"/>
      <c r="V44" s="51"/>
      <c r="W44" s="51"/>
      <c r="X44" s="51"/>
      <c r="Y44" s="51"/>
      <c r="Z44" s="51"/>
      <c r="AA44" s="52">
        <f t="shared" si="0"/>
        <v>60942.619000000006</v>
      </c>
      <c r="AB44" s="90">
        <f t="shared" si="1"/>
        <v>130092.783</v>
      </c>
      <c r="AC44" s="120" t="s">
        <v>92</v>
      </c>
      <c r="AD44" s="91"/>
    </row>
    <row r="45" spans="2:35" s="16" customFormat="1" ht="23.45" customHeight="1" thickBot="1" x14ac:dyDescent="0.2">
      <c r="B45" s="115" t="s">
        <v>15</v>
      </c>
      <c r="C45" s="116">
        <v>47575.994999999995</v>
      </c>
      <c r="D45" s="112">
        <v>106669.44100000001</v>
      </c>
      <c r="E45" s="112">
        <v>61398.491000000002</v>
      </c>
      <c r="F45" s="112">
        <v>125186.64300000003</v>
      </c>
      <c r="G45" s="112">
        <v>68239.773000000016</v>
      </c>
      <c r="H45" s="112">
        <v>139231.10199999998</v>
      </c>
      <c r="I45" s="112">
        <v>66953.732000000004</v>
      </c>
      <c r="J45" s="112">
        <v>142551.44399999999</v>
      </c>
      <c r="K45" s="112">
        <v>59645.971000000005</v>
      </c>
      <c r="L45" s="112">
        <v>125281.772</v>
      </c>
      <c r="M45" s="112">
        <v>72351.491000000009</v>
      </c>
      <c r="N45" s="112">
        <v>150156.45300000004</v>
      </c>
      <c r="O45" s="112"/>
      <c r="P45" s="112"/>
      <c r="Q45" s="114"/>
      <c r="R45" s="114"/>
      <c r="S45" s="114"/>
      <c r="T45" s="114"/>
      <c r="U45" s="112"/>
      <c r="V45" s="112"/>
      <c r="W45" s="112"/>
      <c r="X45" s="112"/>
      <c r="Y45" s="112"/>
      <c r="Z45" s="112"/>
      <c r="AA45" s="114">
        <f t="shared" si="0"/>
        <v>376165.4530000001</v>
      </c>
      <c r="AB45" s="117">
        <f t="shared" si="1"/>
        <v>789076.85499999998</v>
      </c>
      <c r="AC45" s="152" t="s">
        <v>93</v>
      </c>
      <c r="AD45" s="153"/>
      <c r="AH45" s="12"/>
      <c r="AI45" s="12"/>
    </row>
    <row r="46" spans="2:35" x14ac:dyDescent="0.15">
      <c r="AA46" s="2" t="s">
        <v>235</v>
      </c>
      <c r="AB46" s="2"/>
    </row>
  </sheetData>
  <mergeCells count="17">
    <mergeCell ref="AC45:AD45"/>
    <mergeCell ref="K4:L4"/>
    <mergeCell ref="M4:N4"/>
    <mergeCell ref="O4:P4"/>
    <mergeCell ref="Y4:Z4"/>
    <mergeCell ref="AA4:AB4"/>
    <mergeCell ref="Q4:R4"/>
    <mergeCell ref="S4:T4"/>
    <mergeCell ref="U4:V4"/>
    <mergeCell ref="W4:X4"/>
    <mergeCell ref="G4:H4"/>
    <mergeCell ref="I4:J4"/>
    <mergeCell ref="AC4:AD4"/>
    <mergeCell ref="B4:B5"/>
    <mergeCell ref="AC5:AD5"/>
    <mergeCell ref="C4:D4"/>
    <mergeCell ref="E4:F4"/>
  </mergeCells>
  <phoneticPr fontId="2"/>
  <pageMargins left="0.19685039370078741" right="0.11811023622047245" top="0.55118110236220474" bottom="0.35433070866141736" header="0.51181102362204722" footer="0.31496062992125984"/>
  <pageSetup paperSize="9" scale="50" orientation="landscape" horizontalDpi="4294967294" verticalDpi="1200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61"/>
  <sheetViews>
    <sheetView zoomScaleNormal="100" workbookViewId="0"/>
  </sheetViews>
  <sheetFormatPr defaultRowHeight="13.5" x14ac:dyDescent="0.15"/>
  <cols>
    <col min="1" max="1" width="10.625" customWidth="1"/>
    <col min="2" max="2" width="34.75" customWidth="1"/>
    <col min="9" max="10" width="9" style="11" customWidth="1"/>
    <col min="27" max="28" width="11.375" customWidth="1"/>
    <col min="29" max="29" width="4.375" customWidth="1"/>
    <col min="30" max="30" width="38.375" customWidth="1"/>
    <col min="33" max="33" width="10.25" style="12" bestFit="1" customWidth="1"/>
    <col min="34" max="34" width="11.375" style="12" bestFit="1" customWidth="1"/>
    <col min="35" max="35" width="10.25" style="12" bestFit="1" customWidth="1"/>
    <col min="36" max="40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245</v>
      </c>
      <c r="E2" s="1"/>
    </row>
    <row r="3" spans="1:40" ht="15" customHeight="1" thickBot="1" x14ac:dyDescent="0.2"/>
    <row r="4" spans="1:40" s="77" customFormat="1" ht="17.25" customHeight="1" x14ac:dyDescent="0.15">
      <c r="B4" s="166" t="s">
        <v>249</v>
      </c>
      <c r="C4" s="136" t="s">
        <v>0</v>
      </c>
      <c r="D4" s="154"/>
      <c r="E4" s="154" t="s">
        <v>1</v>
      </c>
      <c r="F4" s="154"/>
      <c r="G4" s="154" t="s">
        <v>2</v>
      </c>
      <c r="H4" s="154"/>
      <c r="I4" s="165" t="s">
        <v>3</v>
      </c>
      <c r="J4" s="165"/>
      <c r="K4" s="154" t="s">
        <v>4</v>
      </c>
      <c r="L4" s="154"/>
      <c r="M4" s="154" t="s">
        <v>5</v>
      </c>
      <c r="N4" s="154"/>
      <c r="O4" s="154" t="s">
        <v>6</v>
      </c>
      <c r="P4" s="154"/>
      <c r="Q4" s="154" t="s">
        <v>7</v>
      </c>
      <c r="R4" s="154"/>
      <c r="S4" s="154" t="s">
        <v>8</v>
      </c>
      <c r="T4" s="154"/>
      <c r="U4" s="154" t="s">
        <v>9</v>
      </c>
      <c r="V4" s="154"/>
      <c r="W4" s="154" t="s">
        <v>10</v>
      </c>
      <c r="X4" s="154"/>
      <c r="Y4" s="154" t="s">
        <v>11</v>
      </c>
      <c r="Z4" s="154"/>
      <c r="AA4" s="154" t="s">
        <v>14</v>
      </c>
      <c r="AB4" s="154"/>
      <c r="AC4" s="157" t="s">
        <v>24</v>
      </c>
      <c r="AD4" s="158"/>
      <c r="AG4" s="127"/>
      <c r="AH4" s="127"/>
      <c r="AI4" s="127"/>
      <c r="AJ4" s="127"/>
      <c r="AK4" s="127"/>
      <c r="AL4" s="127"/>
      <c r="AM4" s="127"/>
      <c r="AN4" s="127"/>
    </row>
    <row r="5" spans="1:40" s="77" customFormat="1" ht="17.25" customHeight="1" thickBot="1" x14ac:dyDescent="0.2">
      <c r="B5" s="167"/>
      <c r="C5" s="28" t="s">
        <v>144</v>
      </c>
      <c r="D5" s="78" t="s">
        <v>145</v>
      </c>
      <c r="E5" s="78" t="s">
        <v>144</v>
      </c>
      <c r="F5" s="78" t="s">
        <v>145</v>
      </c>
      <c r="G5" s="78" t="s">
        <v>144</v>
      </c>
      <c r="H5" s="78" t="s">
        <v>145</v>
      </c>
      <c r="I5" s="79" t="s">
        <v>144</v>
      </c>
      <c r="J5" s="79" t="s">
        <v>145</v>
      </c>
      <c r="K5" s="78" t="s">
        <v>144</v>
      </c>
      <c r="L5" s="78" t="s">
        <v>145</v>
      </c>
      <c r="M5" s="78" t="s">
        <v>144</v>
      </c>
      <c r="N5" s="78" t="s">
        <v>145</v>
      </c>
      <c r="O5" s="78" t="s">
        <v>144</v>
      </c>
      <c r="P5" s="78" t="s">
        <v>145</v>
      </c>
      <c r="Q5" s="78" t="s">
        <v>144</v>
      </c>
      <c r="R5" s="78" t="s">
        <v>145</v>
      </c>
      <c r="S5" s="78" t="s">
        <v>144</v>
      </c>
      <c r="T5" s="78" t="s">
        <v>145</v>
      </c>
      <c r="U5" s="78" t="s">
        <v>144</v>
      </c>
      <c r="V5" s="78" t="s">
        <v>145</v>
      </c>
      <c r="W5" s="78" t="s">
        <v>144</v>
      </c>
      <c r="X5" s="78" t="s">
        <v>145</v>
      </c>
      <c r="Y5" s="78" t="s">
        <v>144</v>
      </c>
      <c r="Z5" s="78" t="s">
        <v>145</v>
      </c>
      <c r="AA5" s="78" t="s">
        <v>144</v>
      </c>
      <c r="AB5" s="78" t="s">
        <v>145</v>
      </c>
      <c r="AC5" s="159"/>
      <c r="AD5" s="160"/>
      <c r="AG5" s="127"/>
      <c r="AH5" s="127"/>
      <c r="AI5" s="127"/>
      <c r="AJ5" s="127"/>
      <c r="AK5" s="127"/>
      <c r="AL5" s="127"/>
      <c r="AM5" s="127"/>
      <c r="AN5" s="127"/>
    </row>
    <row r="6" spans="1:40" ht="20.100000000000001" customHeight="1" thickTop="1" x14ac:dyDescent="0.15">
      <c r="B6" s="38" t="s">
        <v>146</v>
      </c>
      <c r="C6" s="61">
        <v>1101.3500000000001</v>
      </c>
      <c r="D6" s="51">
        <v>438.416</v>
      </c>
      <c r="E6" s="51">
        <v>902.601</v>
      </c>
      <c r="F6" s="51">
        <v>314.01</v>
      </c>
      <c r="G6" s="51">
        <v>1028.0920000000001</v>
      </c>
      <c r="H6" s="51">
        <v>369.01799999999997</v>
      </c>
      <c r="I6" s="52">
        <v>758.34300000000007</v>
      </c>
      <c r="J6" s="52">
        <v>245.33799999999999</v>
      </c>
      <c r="K6" s="51">
        <v>1315.2649999999999</v>
      </c>
      <c r="L6" s="51">
        <v>488.55200000000002</v>
      </c>
      <c r="M6" s="51">
        <v>1298.0609999999999</v>
      </c>
      <c r="N6" s="51">
        <v>449.30700000000002</v>
      </c>
      <c r="O6" s="51"/>
      <c r="P6" s="51"/>
      <c r="Q6" s="51"/>
      <c r="R6" s="51"/>
      <c r="S6" s="51"/>
      <c r="T6" s="51"/>
      <c r="U6" s="51"/>
      <c r="V6" s="51"/>
      <c r="W6" s="51"/>
      <c r="X6" s="51"/>
      <c r="Y6" s="51"/>
      <c r="Z6" s="51"/>
      <c r="AA6" s="51">
        <f>C6+E6+G6+I6+K6+M6+O6+Q6+S6+U6+W6+Y6</f>
        <v>6403.7119999999995</v>
      </c>
      <c r="AB6" s="51">
        <f>D6+F6+H6+J6+L6+N6+P6+R6+T6+V6+X6+Z6</f>
        <v>2304.6409999999996</v>
      </c>
      <c r="AC6" s="53" t="s">
        <v>94</v>
      </c>
      <c r="AD6" s="58"/>
      <c r="AF6" s="2"/>
    </row>
    <row r="7" spans="1:40" ht="20.100000000000001" customHeight="1" x14ac:dyDescent="0.15">
      <c r="B7" s="38" t="s">
        <v>147</v>
      </c>
      <c r="C7" s="61">
        <v>23.192</v>
      </c>
      <c r="D7" s="51">
        <v>17.567</v>
      </c>
      <c r="E7" s="51">
        <v>107.661</v>
      </c>
      <c r="F7" s="51">
        <v>35.548999999999999</v>
      </c>
      <c r="G7" s="51">
        <v>32.847000000000001</v>
      </c>
      <c r="H7" s="51">
        <v>20.388000000000002</v>
      </c>
      <c r="I7" s="52">
        <v>27.635000000000002</v>
      </c>
      <c r="J7" s="52">
        <v>23.286999999999999</v>
      </c>
      <c r="K7" s="51">
        <v>31.114999999999998</v>
      </c>
      <c r="L7" s="51">
        <v>16.103999999999999</v>
      </c>
      <c r="M7" s="51">
        <v>11.135999999999999</v>
      </c>
      <c r="N7" s="51">
        <v>8.6020000000000003</v>
      </c>
      <c r="O7" s="51"/>
      <c r="P7" s="51"/>
      <c r="Q7" s="51"/>
      <c r="R7" s="51"/>
      <c r="S7" s="51"/>
      <c r="T7" s="51"/>
      <c r="U7" s="51"/>
      <c r="V7" s="51"/>
      <c r="W7" s="51"/>
      <c r="X7" s="51"/>
      <c r="Y7" s="51"/>
      <c r="Z7" s="51"/>
      <c r="AA7" s="51">
        <f t="shared" ref="AA7:AA56" si="0">C7+E7+G7+I7+K7+M7+O7+Q7+S7+U7+W7+Y7</f>
        <v>233.58600000000001</v>
      </c>
      <c r="AB7" s="51">
        <f t="shared" ref="AB7:AB57" si="1">D7+F7+H7+J7+L7+N7+P7+R7+T7+V7+X7+Z7</f>
        <v>121.497</v>
      </c>
      <c r="AC7" s="53" t="s">
        <v>95</v>
      </c>
      <c r="AD7" s="58"/>
      <c r="AF7" s="2"/>
    </row>
    <row r="8" spans="1:40" ht="20.100000000000001" customHeight="1" x14ac:dyDescent="0.15">
      <c r="B8" s="38" t="s">
        <v>148</v>
      </c>
      <c r="C8" s="61">
        <v>152.55799999999999</v>
      </c>
      <c r="D8" s="51">
        <v>65.728999999999999</v>
      </c>
      <c r="E8" s="51">
        <v>166.935</v>
      </c>
      <c r="F8" s="51">
        <v>70.722999999999999</v>
      </c>
      <c r="G8" s="51">
        <v>215.666</v>
      </c>
      <c r="H8" s="51">
        <v>91.067999999999998</v>
      </c>
      <c r="I8" s="52">
        <v>200.273</v>
      </c>
      <c r="J8" s="52">
        <v>86.617000000000004</v>
      </c>
      <c r="K8" s="51">
        <v>178.44300000000001</v>
      </c>
      <c r="L8" s="51">
        <v>72.358000000000004</v>
      </c>
      <c r="M8" s="51">
        <v>243.33699999999999</v>
      </c>
      <c r="N8" s="51">
        <v>96.033000000000001</v>
      </c>
      <c r="O8" s="51"/>
      <c r="P8" s="51"/>
      <c r="Q8" s="51"/>
      <c r="R8" s="51"/>
      <c r="S8" s="51"/>
      <c r="T8" s="51"/>
      <c r="U8" s="51"/>
      <c r="V8" s="51"/>
      <c r="W8" s="51"/>
      <c r="X8" s="51"/>
      <c r="Y8" s="51"/>
      <c r="Z8" s="51"/>
      <c r="AA8" s="51">
        <f t="shared" si="0"/>
        <v>1157.212</v>
      </c>
      <c r="AB8" s="51">
        <f t="shared" si="1"/>
        <v>482.52800000000002</v>
      </c>
      <c r="AC8" s="53" t="s">
        <v>96</v>
      </c>
      <c r="AD8" s="58"/>
      <c r="AF8" s="2"/>
    </row>
    <row r="9" spans="1:40" ht="20.100000000000001" customHeight="1" x14ac:dyDescent="0.15">
      <c r="B9" s="38" t="s">
        <v>149</v>
      </c>
      <c r="C9" s="61">
        <v>3998.721</v>
      </c>
      <c r="D9" s="51">
        <v>1110.8820000000001</v>
      </c>
      <c r="E9" s="51">
        <v>2911.413</v>
      </c>
      <c r="F9" s="51">
        <v>826.94900000000007</v>
      </c>
      <c r="G9" s="51">
        <v>4148.9189999999999</v>
      </c>
      <c r="H9" s="51">
        <v>1143.7439999999999</v>
      </c>
      <c r="I9" s="52">
        <v>2990.8220000000001</v>
      </c>
      <c r="J9" s="52">
        <v>822.11899999999991</v>
      </c>
      <c r="K9" s="51">
        <v>4352.1680000000006</v>
      </c>
      <c r="L9" s="51">
        <v>1082.1990000000001</v>
      </c>
      <c r="M9" s="51">
        <v>3854.5969999999998</v>
      </c>
      <c r="N9" s="51">
        <v>1010.769</v>
      </c>
      <c r="O9" s="51"/>
      <c r="P9" s="51"/>
      <c r="Q9" s="51"/>
      <c r="R9" s="51"/>
      <c r="S9" s="51"/>
      <c r="T9" s="51"/>
      <c r="U9" s="51"/>
      <c r="V9" s="51"/>
      <c r="W9" s="51"/>
      <c r="X9" s="51"/>
      <c r="Y9" s="51"/>
      <c r="Z9" s="51"/>
      <c r="AA9" s="51">
        <f t="shared" si="0"/>
        <v>22256.639999999999</v>
      </c>
      <c r="AB9" s="51">
        <f t="shared" si="1"/>
        <v>5996.6620000000003</v>
      </c>
      <c r="AC9" s="53" t="s">
        <v>97</v>
      </c>
      <c r="AD9" s="58"/>
      <c r="AF9" s="2"/>
    </row>
    <row r="10" spans="1:40" ht="20.100000000000001" customHeight="1" x14ac:dyDescent="0.15">
      <c r="B10" s="38" t="s">
        <v>150</v>
      </c>
      <c r="C10" s="61">
        <v>102.099</v>
      </c>
      <c r="D10" s="51">
        <v>32.658999999999999</v>
      </c>
      <c r="E10" s="51">
        <v>108.471</v>
      </c>
      <c r="F10" s="51">
        <v>38.381999999999998</v>
      </c>
      <c r="G10" s="51">
        <v>63.48</v>
      </c>
      <c r="H10" s="51">
        <v>23.527000000000001</v>
      </c>
      <c r="I10" s="52">
        <v>2.6419999999999999</v>
      </c>
      <c r="J10" s="52">
        <v>2.988</v>
      </c>
      <c r="K10" s="51">
        <v>60.87</v>
      </c>
      <c r="L10" s="51">
        <v>27.696999999999999</v>
      </c>
      <c r="M10" s="51">
        <v>77.504999999999995</v>
      </c>
      <c r="N10" s="51">
        <v>33.886000000000003</v>
      </c>
      <c r="O10" s="51"/>
      <c r="P10" s="51"/>
      <c r="Q10" s="51"/>
      <c r="R10" s="51"/>
      <c r="S10" s="51"/>
      <c r="T10" s="51"/>
      <c r="U10" s="51"/>
      <c r="V10" s="51"/>
      <c r="W10" s="51"/>
      <c r="X10" s="51"/>
      <c r="Y10" s="51"/>
      <c r="Z10" s="51"/>
      <c r="AA10" s="51">
        <f t="shared" si="0"/>
        <v>415.06700000000001</v>
      </c>
      <c r="AB10" s="51">
        <f t="shared" si="1"/>
        <v>159.13900000000001</v>
      </c>
      <c r="AC10" s="53" t="s">
        <v>98</v>
      </c>
      <c r="AD10" s="58"/>
      <c r="AF10" s="2"/>
    </row>
    <row r="11" spans="1:40" ht="20.100000000000001" customHeight="1" x14ac:dyDescent="0.15">
      <c r="B11" s="38" t="s">
        <v>151</v>
      </c>
      <c r="C11" s="61">
        <v>1438.972</v>
      </c>
      <c r="D11" s="51">
        <v>472.08499999999998</v>
      </c>
      <c r="E11" s="51">
        <v>1275.269</v>
      </c>
      <c r="F11" s="51">
        <v>464.09199999999998</v>
      </c>
      <c r="G11" s="51">
        <v>1307.838</v>
      </c>
      <c r="H11" s="51">
        <v>445.048</v>
      </c>
      <c r="I11" s="52">
        <v>1413.8630000000001</v>
      </c>
      <c r="J11" s="52">
        <v>483.03300000000002</v>
      </c>
      <c r="K11" s="51">
        <v>1347.4259999999999</v>
      </c>
      <c r="L11" s="51">
        <v>460.57499999999999</v>
      </c>
      <c r="M11" s="51">
        <v>1400.171</v>
      </c>
      <c r="N11" s="51">
        <v>481.30099999999999</v>
      </c>
      <c r="O11" s="51"/>
      <c r="P11" s="51"/>
      <c r="Q11" s="51"/>
      <c r="R11" s="51"/>
      <c r="S11" s="51"/>
      <c r="T11" s="51"/>
      <c r="U11" s="51"/>
      <c r="V11" s="51"/>
      <c r="W11" s="51"/>
      <c r="X11" s="51"/>
      <c r="Y11" s="51"/>
      <c r="Z11" s="51"/>
      <c r="AA11" s="51">
        <f t="shared" si="0"/>
        <v>8183.5390000000007</v>
      </c>
      <c r="AB11" s="51">
        <f t="shared" si="1"/>
        <v>2806.1339999999996</v>
      </c>
      <c r="AC11" s="53" t="s">
        <v>99</v>
      </c>
      <c r="AD11" s="58"/>
      <c r="AF11" s="2"/>
    </row>
    <row r="12" spans="1:40" ht="20.100000000000001" customHeight="1" x14ac:dyDescent="0.15">
      <c r="B12" s="38" t="s">
        <v>152</v>
      </c>
      <c r="C12" s="61">
        <v>3474.9830000000002</v>
      </c>
      <c r="D12" s="51">
        <v>1858.6480000000001</v>
      </c>
      <c r="E12" s="51">
        <v>3541.7959999999998</v>
      </c>
      <c r="F12" s="51">
        <v>1875.066</v>
      </c>
      <c r="G12" s="51">
        <v>3648.5160000000005</v>
      </c>
      <c r="H12" s="51">
        <v>1818.0990000000002</v>
      </c>
      <c r="I12" s="52">
        <v>2938.4009999999998</v>
      </c>
      <c r="J12" s="52">
        <v>1618.049</v>
      </c>
      <c r="K12" s="51">
        <v>3420.8049999999998</v>
      </c>
      <c r="L12" s="51">
        <v>1672.4360000000001</v>
      </c>
      <c r="M12" s="51">
        <v>3679.7740000000003</v>
      </c>
      <c r="N12" s="51">
        <v>1907.1789999999999</v>
      </c>
      <c r="O12" s="51"/>
      <c r="P12" s="51"/>
      <c r="Q12" s="51"/>
      <c r="R12" s="51"/>
      <c r="S12" s="51"/>
      <c r="T12" s="51"/>
      <c r="U12" s="51"/>
      <c r="V12" s="51"/>
      <c r="W12" s="51"/>
      <c r="X12" s="51"/>
      <c r="Y12" s="51"/>
      <c r="Z12" s="51"/>
      <c r="AA12" s="51">
        <f t="shared" si="0"/>
        <v>20704.275000000001</v>
      </c>
      <c r="AB12" s="51">
        <f t="shared" si="1"/>
        <v>10749.477000000001</v>
      </c>
      <c r="AC12" s="53" t="s">
        <v>100</v>
      </c>
      <c r="AD12" s="58"/>
      <c r="AF12" s="2"/>
    </row>
    <row r="13" spans="1:40" ht="20.100000000000001" customHeight="1" x14ac:dyDescent="0.15">
      <c r="B13" s="38" t="s">
        <v>153</v>
      </c>
      <c r="C13" s="61">
        <v>990.88199999999995</v>
      </c>
      <c r="D13" s="51">
        <v>922.51700000000005</v>
      </c>
      <c r="E13" s="51">
        <v>938.59300000000007</v>
      </c>
      <c r="F13" s="51">
        <v>897.76700000000005</v>
      </c>
      <c r="G13" s="51">
        <v>1050.32</v>
      </c>
      <c r="H13" s="51">
        <v>942.81600000000003</v>
      </c>
      <c r="I13" s="52">
        <v>814.16599999999994</v>
      </c>
      <c r="J13" s="52">
        <v>829.79099999999994</v>
      </c>
      <c r="K13" s="51">
        <v>954.09100000000001</v>
      </c>
      <c r="L13" s="51">
        <v>899.93200000000002</v>
      </c>
      <c r="M13" s="51">
        <v>984.34199999999998</v>
      </c>
      <c r="N13" s="51">
        <v>809.10599999999999</v>
      </c>
      <c r="O13" s="51"/>
      <c r="P13" s="51"/>
      <c r="Q13" s="51"/>
      <c r="R13" s="51"/>
      <c r="S13" s="51"/>
      <c r="T13" s="51"/>
      <c r="U13" s="51"/>
      <c r="V13" s="51"/>
      <c r="W13" s="51"/>
      <c r="X13" s="51"/>
      <c r="Y13" s="51"/>
      <c r="Z13" s="51"/>
      <c r="AA13" s="51">
        <f t="shared" si="0"/>
        <v>5732.3940000000002</v>
      </c>
      <c r="AB13" s="51">
        <f t="shared" si="1"/>
        <v>5301.9290000000001</v>
      </c>
      <c r="AC13" s="53" t="s">
        <v>101</v>
      </c>
      <c r="AD13" s="58"/>
      <c r="AF13" s="2"/>
    </row>
    <row r="14" spans="1:40" ht="20.100000000000001" customHeight="1" x14ac:dyDescent="0.15">
      <c r="B14" s="38" t="s">
        <v>250</v>
      </c>
      <c r="C14" s="61">
        <v>2092.61</v>
      </c>
      <c r="D14" s="51">
        <v>2001.0049999999999</v>
      </c>
      <c r="E14" s="51">
        <v>1605.663</v>
      </c>
      <c r="F14" s="51">
        <v>1925.2429999999999</v>
      </c>
      <c r="G14" s="51">
        <v>2376.0660000000003</v>
      </c>
      <c r="H14" s="51">
        <v>2469.645</v>
      </c>
      <c r="I14" s="52">
        <v>1835.6889999999999</v>
      </c>
      <c r="J14" s="52">
        <v>2220.636</v>
      </c>
      <c r="K14" s="51">
        <v>2232.1959999999999</v>
      </c>
      <c r="L14" s="51">
        <v>2351.7040000000002</v>
      </c>
      <c r="M14" s="51">
        <v>1845.654</v>
      </c>
      <c r="N14" s="51">
        <v>2511.5210000000002</v>
      </c>
      <c r="O14" s="51"/>
      <c r="P14" s="51"/>
      <c r="Q14" s="51"/>
      <c r="R14" s="51"/>
      <c r="S14" s="51"/>
      <c r="T14" s="51"/>
      <c r="U14" s="51"/>
      <c r="V14" s="51"/>
      <c r="W14" s="51"/>
      <c r="X14" s="51"/>
      <c r="Y14" s="51"/>
      <c r="Z14" s="51"/>
      <c r="AA14" s="51">
        <f t="shared" si="0"/>
        <v>11987.878000000001</v>
      </c>
      <c r="AB14" s="51">
        <f t="shared" si="1"/>
        <v>13479.754000000001</v>
      </c>
      <c r="AC14" s="53" t="s">
        <v>102</v>
      </c>
      <c r="AD14" s="58"/>
      <c r="AF14" s="2"/>
    </row>
    <row r="15" spans="1:40" s="16" customFormat="1" ht="21.95" customHeight="1" x14ac:dyDescent="0.15">
      <c r="B15" s="67" t="s">
        <v>12</v>
      </c>
      <c r="C15" s="68">
        <v>13375.367</v>
      </c>
      <c r="D15" s="69">
        <v>6919.5080000000007</v>
      </c>
      <c r="E15" s="69">
        <v>11558.402000000002</v>
      </c>
      <c r="F15" s="69">
        <v>6447.780999999999</v>
      </c>
      <c r="G15" s="69">
        <v>13871.744000000001</v>
      </c>
      <c r="H15" s="69">
        <v>7323.3529999999992</v>
      </c>
      <c r="I15" s="70">
        <v>10981.833999999999</v>
      </c>
      <c r="J15" s="70">
        <v>6331.8580000000002</v>
      </c>
      <c r="K15" s="69">
        <v>13892.379000000001</v>
      </c>
      <c r="L15" s="69">
        <v>7071.5570000000007</v>
      </c>
      <c r="M15" s="69">
        <v>13394.577000000001</v>
      </c>
      <c r="N15" s="69">
        <v>7307.7039999999997</v>
      </c>
      <c r="O15" s="69"/>
      <c r="P15" s="69"/>
      <c r="Q15" s="69"/>
      <c r="R15" s="69"/>
      <c r="S15" s="69"/>
      <c r="T15" s="69"/>
      <c r="U15" s="69"/>
      <c r="V15" s="69"/>
      <c r="W15" s="69"/>
      <c r="X15" s="69"/>
      <c r="Y15" s="69"/>
      <c r="Z15" s="69"/>
      <c r="AA15" s="69">
        <f t="shared" si="0"/>
        <v>77074.303</v>
      </c>
      <c r="AB15" s="69">
        <f t="shared" si="1"/>
        <v>41401.760999999999</v>
      </c>
      <c r="AC15" s="161" t="s">
        <v>34</v>
      </c>
      <c r="AD15" s="162"/>
      <c r="AF15" s="17"/>
      <c r="AG15" s="18"/>
      <c r="AH15" s="18"/>
      <c r="AI15" s="18"/>
      <c r="AJ15" s="12"/>
      <c r="AK15" s="12"/>
      <c r="AL15" s="12"/>
      <c r="AM15" s="12"/>
      <c r="AN15" s="12"/>
    </row>
    <row r="16" spans="1:40" ht="20.100000000000001" customHeight="1" x14ac:dyDescent="0.15">
      <c r="B16" s="38" t="s">
        <v>154</v>
      </c>
      <c r="C16" s="61">
        <v>42452.498999999996</v>
      </c>
      <c r="D16" s="51">
        <v>8278.4589999999989</v>
      </c>
      <c r="E16" s="51">
        <v>34944.064000000006</v>
      </c>
      <c r="F16" s="51">
        <v>6679.6620000000003</v>
      </c>
      <c r="G16" s="51">
        <v>42541.233999999997</v>
      </c>
      <c r="H16" s="51">
        <v>8602.768</v>
      </c>
      <c r="I16" s="52">
        <v>41019.248</v>
      </c>
      <c r="J16" s="52">
        <v>8367.6790000000001</v>
      </c>
      <c r="K16" s="51">
        <v>43741.915999999997</v>
      </c>
      <c r="L16" s="51">
        <v>9032.1460000000006</v>
      </c>
      <c r="M16" s="51">
        <v>45713.36</v>
      </c>
      <c r="N16" s="51">
        <v>9498.9879999999994</v>
      </c>
      <c r="O16" s="51"/>
      <c r="P16" s="51"/>
      <c r="Q16" s="51"/>
      <c r="R16" s="51"/>
      <c r="S16" s="51"/>
      <c r="T16" s="51"/>
      <c r="U16" s="51"/>
      <c r="V16" s="51"/>
      <c r="W16" s="51"/>
      <c r="X16" s="51"/>
      <c r="Y16" s="51"/>
      <c r="Z16" s="51"/>
      <c r="AA16" s="51">
        <f t="shared" si="0"/>
        <v>250412.321</v>
      </c>
      <c r="AB16" s="51">
        <f t="shared" si="1"/>
        <v>50459.701999999997</v>
      </c>
      <c r="AC16" s="53" t="s">
        <v>103</v>
      </c>
      <c r="AD16" s="58"/>
      <c r="AF16" s="2"/>
    </row>
    <row r="17" spans="2:32" ht="20.100000000000001" customHeight="1" x14ac:dyDescent="0.15">
      <c r="B17" s="65" t="s">
        <v>184</v>
      </c>
      <c r="C17" s="62">
        <v>3713.4250000000002</v>
      </c>
      <c r="D17" s="54">
        <v>766.31500000000005</v>
      </c>
      <c r="E17" s="54">
        <v>2788.1130000000003</v>
      </c>
      <c r="F17" s="54">
        <v>595.29899999999998</v>
      </c>
      <c r="G17" s="54">
        <v>3592.694</v>
      </c>
      <c r="H17" s="54">
        <v>799.24099999999999</v>
      </c>
      <c r="I17" s="55">
        <v>3940.1659999999997</v>
      </c>
      <c r="J17" s="55">
        <v>791.65300000000002</v>
      </c>
      <c r="K17" s="54">
        <v>3688.8259999999996</v>
      </c>
      <c r="L17" s="54">
        <v>743.29499999999996</v>
      </c>
      <c r="M17" s="54">
        <v>3946.8189999999995</v>
      </c>
      <c r="N17" s="54">
        <v>848.02800000000002</v>
      </c>
      <c r="O17" s="54"/>
      <c r="P17" s="54"/>
      <c r="Q17" s="54"/>
      <c r="R17" s="54"/>
      <c r="S17" s="54"/>
      <c r="T17" s="54"/>
      <c r="U17" s="54"/>
      <c r="V17" s="54"/>
      <c r="W17" s="54"/>
      <c r="X17" s="54"/>
      <c r="Y17" s="54"/>
      <c r="Z17" s="54"/>
      <c r="AA17" s="54">
        <f t="shared" si="0"/>
        <v>21670.042999999998</v>
      </c>
      <c r="AB17" s="54">
        <f t="shared" si="1"/>
        <v>4543.8310000000001</v>
      </c>
      <c r="AC17" s="72"/>
      <c r="AD17" s="71" t="s">
        <v>104</v>
      </c>
      <c r="AF17" s="2"/>
    </row>
    <row r="18" spans="2:32" ht="20.100000000000001" customHeight="1" x14ac:dyDescent="0.15">
      <c r="B18" s="65" t="s">
        <v>185</v>
      </c>
      <c r="C18" s="62">
        <v>16809.286</v>
      </c>
      <c r="D18" s="54">
        <v>2697.895</v>
      </c>
      <c r="E18" s="54">
        <v>12960.702000000001</v>
      </c>
      <c r="F18" s="54">
        <v>2000.5740000000001</v>
      </c>
      <c r="G18" s="54">
        <v>14952.550999999999</v>
      </c>
      <c r="H18" s="54">
        <v>2480.8340000000003</v>
      </c>
      <c r="I18" s="55">
        <v>13447.732</v>
      </c>
      <c r="J18" s="55">
        <v>2279.1129999999998</v>
      </c>
      <c r="K18" s="54">
        <v>15368.454</v>
      </c>
      <c r="L18" s="54">
        <v>2626.8919999999998</v>
      </c>
      <c r="M18" s="54">
        <v>15561.185000000001</v>
      </c>
      <c r="N18" s="54">
        <v>2654.444</v>
      </c>
      <c r="O18" s="54"/>
      <c r="P18" s="54"/>
      <c r="Q18" s="54"/>
      <c r="R18" s="54"/>
      <c r="S18" s="54"/>
      <c r="T18" s="54"/>
      <c r="U18" s="54"/>
      <c r="V18" s="54"/>
      <c r="W18" s="54"/>
      <c r="X18" s="54"/>
      <c r="Y18" s="54"/>
      <c r="Z18" s="54"/>
      <c r="AA18" s="54">
        <f t="shared" si="0"/>
        <v>89099.91</v>
      </c>
      <c r="AB18" s="54">
        <f t="shared" si="1"/>
        <v>14739.751999999999</v>
      </c>
      <c r="AC18" s="72"/>
      <c r="AD18" s="71" t="s">
        <v>105</v>
      </c>
      <c r="AF18" s="2"/>
    </row>
    <row r="19" spans="2:32" ht="20.100000000000001" customHeight="1" x14ac:dyDescent="0.15">
      <c r="B19" s="65" t="s">
        <v>186</v>
      </c>
      <c r="C19" s="62">
        <v>209.71100000000001</v>
      </c>
      <c r="D19" s="54">
        <v>106.04599999999999</v>
      </c>
      <c r="E19" s="54">
        <v>153.96299999999999</v>
      </c>
      <c r="F19" s="54">
        <v>107.30500000000001</v>
      </c>
      <c r="G19" s="54">
        <v>214.47899999999998</v>
      </c>
      <c r="H19" s="54">
        <v>177.559</v>
      </c>
      <c r="I19" s="55">
        <v>196.523</v>
      </c>
      <c r="J19" s="55">
        <v>66.430999999999997</v>
      </c>
      <c r="K19" s="54">
        <v>283.69499999999999</v>
      </c>
      <c r="L19" s="54">
        <v>206.387</v>
      </c>
      <c r="M19" s="54">
        <v>204.203</v>
      </c>
      <c r="N19" s="54">
        <v>110.30499999999999</v>
      </c>
      <c r="O19" s="54"/>
      <c r="P19" s="54"/>
      <c r="Q19" s="54"/>
      <c r="R19" s="54"/>
      <c r="S19" s="54"/>
      <c r="T19" s="54"/>
      <c r="U19" s="54"/>
      <c r="V19" s="54"/>
      <c r="W19" s="54"/>
      <c r="X19" s="54"/>
      <c r="Y19" s="54"/>
      <c r="Z19" s="54"/>
      <c r="AA19" s="54">
        <f t="shared" si="0"/>
        <v>1262.5740000000001</v>
      </c>
      <c r="AB19" s="54">
        <f t="shared" si="1"/>
        <v>774.0329999999999</v>
      </c>
      <c r="AC19" s="72"/>
      <c r="AD19" s="71" t="s">
        <v>106</v>
      </c>
      <c r="AF19" s="2"/>
    </row>
    <row r="20" spans="2:32" ht="20.100000000000001" customHeight="1" x14ac:dyDescent="0.15">
      <c r="B20" s="65" t="s">
        <v>187</v>
      </c>
      <c r="C20" s="62">
        <v>21720.076999999997</v>
      </c>
      <c r="D20" s="54">
        <v>4708.2029999999986</v>
      </c>
      <c r="E20" s="54">
        <v>18630.736000000001</v>
      </c>
      <c r="F20" s="54">
        <v>3841.9560000000001</v>
      </c>
      <c r="G20" s="54">
        <v>23531.71</v>
      </c>
      <c r="H20" s="54">
        <v>5057.32</v>
      </c>
      <c r="I20" s="55">
        <v>23085.576999999997</v>
      </c>
      <c r="J20" s="55">
        <v>5109.6239999999998</v>
      </c>
      <c r="K20" s="54">
        <v>24177.940999999999</v>
      </c>
      <c r="L20" s="54">
        <v>5377.3460000000005</v>
      </c>
      <c r="M20" s="54">
        <v>25902.152999999998</v>
      </c>
      <c r="N20" s="54">
        <v>5850.4549999999999</v>
      </c>
      <c r="O20" s="54"/>
      <c r="P20" s="54"/>
      <c r="Q20" s="54"/>
      <c r="R20" s="54"/>
      <c r="S20" s="54"/>
      <c r="T20" s="54"/>
      <c r="U20" s="54"/>
      <c r="V20" s="54"/>
      <c r="W20" s="54"/>
      <c r="X20" s="54"/>
      <c r="Y20" s="54"/>
      <c r="Z20" s="54"/>
      <c r="AA20" s="54">
        <f t="shared" si="0"/>
        <v>137048.19399999999</v>
      </c>
      <c r="AB20" s="54">
        <f t="shared" si="1"/>
        <v>29944.904000000002</v>
      </c>
      <c r="AC20" s="72"/>
      <c r="AD20" s="71" t="s">
        <v>107</v>
      </c>
      <c r="AF20" s="2"/>
    </row>
    <row r="21" spans="2:32" ht="20.100000000000001" customHeight="1" x14ac:dyDescent="0.15">
      <c r="B21" s="65" t="s">
        <v>236</v>
      </c>
      <c r="C21" s="63">
        <v>0</v>
      </c>
      <c r="D21" s="56">
        <v>0</v>
      </c>
      <c r="E21" s="56">
        <v>410.55</v>
      </c>
      <c r="F21" s="56">
        <v>134.52799999999999</v>
      </c>
      <c r="G21" s="56">
        <v>249.8</v>
      </c>
      <c r="H21" s="56">
        <v>87.813999999999993</v>
      </c>
      <c r="I21" s="55">
        <v>349.25</v>
      </c>
      <c r="J21" s="55">
        <v>120.858</v>
      </c>
      <c r="K21" s="54">
        <v>223</v>
      </c>
      <c r="L21" s="54">
        <v>78.225999999999999</v>
      </c>
      <c r="M21" s="54">
        <v>99</v>
      </c>
      <c r="N21" s="54">
        <v>35.756</v>
      </c>
      <c r="O21" s="54"/>
      <c r="P21" s="54"/>
      <c r="Q21" s="54"/>
      <c r="R21" s="54"/>
      <c r="S21" s="54"/>
      <c r="T21" s="54"/>
      <c r="U21" s="54"/>
      <c r="V21" s="54"/>
      <c r="W21" s="54"/>
      <c r="X21" s="54"/>
      <c r="Y21" s="54"/>
      <c r="Z21" s="54"/>
      <c r="AA21" s="54">
        <f>C21+E21+G21+I21+K21+M21+O21+Q21+S21+U21+W21+Y21</f>
        <v>1331.6</v>
      </c>
      <c r="AB21" s="54">
        <f t="shared" si="1"/>
        <v>457.18200000000002</v>
      </c>
      <c r="AC21" s="72"/>
      <c r="AD21" s="71"/>
      <c r="AF21" s="2"/>
    </row>
    <row r="22" spans="2:32" ht="20.100000000000001" customHeight="1" x14ac:dyDescent="0.15">
      <c r="B22" s="38" t="s">
        <v>155</v>
      </c>
      <c r="C22" s="61">
        <v>37975.054999999993</v>
      </c>
      <c r="D22" s="51">
        <v>7116.2800000000007</v>
      </c>
      <c r="E22" s="51">
        <v>42161.68</v>
      </c>
      <c r="F22" s="51">
        <v>7882.851999999999</v>
      </c>
      <c r="G22" s="51">
        <v>43137.807000000001</v>
      </c>
      <c r="H22" s="51">
        <v>7962.6940000000004</v>
      </c>
      <c r="I22" s="52">
        <v>35151.817999999999</v>
      </c>
      <c r="J22" s="52">
        <v>6916.4390000000003</v>
      </c>
      <c r="K22" s="51">
        <v>35338.329999999994</v>
      </c>
      <c r="L22" s="51">
        <v>7407.9269999999997</v>
      </c>
      <c r="M22" s="51">
        <v>41133.656000000003</v>
      </c>
      <c r="N22" s="51">
        <v>8207.3439999999991</v>
      </c>
      <c r="O22" s="51"/>
      <c r="P22" s="51"/>
      <c r="Q22" s="51"/>
      <c r="R22" s="51"/>
      <c r="S22" s="51"/>
      <c r="T22" s="51"/>
      <c r="U22" s="51"/>
      <c r="V22" s="51"/>
      <c r="W22" s="51"/>
      <c r="X22" s="51"/>
      <c r="Y22" s="51"/>
      <c r="Z22" s="51"/>
      <c r="AA22" s="51">
        <f t="shared" si="0"/>
        <v>234898.34599999996</v>
      </c>
      <c r="AB22" s="51">
        <f t="shared" si="1"/>
        <v>45493.535999999993</v>
      </c>
      <c r="AC22" s="53" t="s">
        <v>108</v>
      </c>
      <c r="AD22" s="58"/>
      <c r="AF22" s="2"/>
    </row>
    <row r="23" spans="2:32" ht="20.100000000000001" customHeight="1" x14ac:dyDescent="0.15">
      <c r="B23" s="65" t="s">
        <v>188</v>
      </c>
      <c r="C23" s="62">
        <v>11591.236999999999</v>
      </c>
      <c r="D23" s="54">
        <v>1966.7380000000001</v>
      </c>
      <c r="E23" s="54">
        <v>11147.646999999999</v>
      </c>
      <c r="F23" s="54">
        <v>1956.3629999999998</v>
      </c>
      <c r="G23" s="54">
        <v>11720.963</v>
      </c>
      <c r="H23" s="54">
        <v>2046.723</v>
      </c>
      <c r="I23" s="55">
        <v>11539.428</v>
      </c>
      <c r="J23" s="55">
        <v>2012.7180000000001</v>
      </c>
      <c r="K23" s="54">
        <v>12292.882</v>
      </c>
      <c r="L23" s="54">
        <v>2191.5639999999999</v>
      </c>
      <c r="M23" s="54">
        <v>11499.366</v>
      </c>
      <c r="N23" s="54">
        <v>2101.7139999999999</v>
      </c>
      <c r="O23" s="54"/>
      <c r="P23" s="54"/>
      <c r="Q23" s="54"/>
      <c r="R23" s="54"/>
      <c r="S23" s="54"/>
      <c r="T23" s="54"/>
      <c r="U23" s="54"/>
      <c r="V23" s="54"/>
      <c r="W23" s="54"/>
      <c r="X23" s="54"/>
      <c r="Y23" s="54"/>
      <c r="Z23" s="54"/>
      <c r="AA23" s="54">
        <f t="shared" si="0"/>
        <v>69791.522999999986</v>
      </c>
      <c r="AB23" s="54">
        <f t="shared" si="1"/>
        <v>12275.82</v>
      </c>
      <c r="AC23" s="72"/>
      <c r="AD23" s="71" t="s">
        <v>109</v>
      </c>
      <c r="AF23" s="2"/>
    </row>
    <row r="24" spans="2:32" ht="20.100000000000001" customHeight="1" x14ac:dyDescent="0.15">
      <c r="B24" s="65" t="s">
        <v>189</v>
      </c>
      <c r="C24" s="62">
        <v>25368.221999999998</v>
      </c>
      <c r="D24" s="54">
        <v>4489.0060000000003</v>
      </c>
      <c r="E24" s="54">
        <v>29397.056</v>
      </c>
      <c r="F24" s="54">
        <v>5072.5709999999999</v>
      </c>
      <c r="G24" s="54">
        <v>30467.359</v>
      </c>
      <c r="H24" s="54">
        <v>5325.6620000000003</v>
      </c>
      <c r="I24" s="55">
        <v>22340.802</v>
      </c>
      <c r="J24" s="55">
        <v>4026.9500000000003</v>
      </c>
      <c r="K24" s="54">
        <v>20960.853999999999</v>
      </c>
      <c r="L24" s="54">
        <v>3897.9949999999999</v>
      </c>
      <c r="M24" s="54">
        <v>27693.686000000002</v>
      </c>
      <c r="N24" s="54">
        <v>5101.4139999999998</v>
      </c>
      <c r="O24" s="54"/>
      <c r="P24" s="54"/>
      <c r="Q24" s="54"/>
      <c r="R24" s="54"/>
      <c r="S24" s="54"/>
      <c r="T24" s="54"/>
      <c r="U24" s="54"/>
      <c r="V24" s="54"/>
      <c r="W24" s="54"/>
      <c r="X24" s="54"/>
      <c r="Y24" s="54"/>
      <c r="Z24" s="54"/>
      <c r="AA24" s="54">
        <f t="shared" si="0"/>
        <v>156227.97899999999</v>
      </c>
      <c r="AB24" s="54">
        <f t="shared" si="1"/>
        <v>27913.598000000002</v>
      </c>
      <c r="AC24" s="72"/>
      <c r="AD24" s="71" t="s">
        <v>110</v>
      </c>
      <c r="AF24" s="2"/>
    </row>
    <row r="25" spans="2:32" ht="20.100000000000001" customHeight="1" x14ac:dyDescent="0.15">
      <c r="B25" s="65" t="s">
        <v>229</v>
      </c>
      <c r="C25" s="62">
        <v>1015.596</v>
      </c>
      <c r="D25" s="54">
        <v>660.53599999999994</v>
      </c>
      <c r="E25" s="54">
        <v>1616.9770000000001</v>
      </c>
      <c r="F25" s="54">
        <v>853.91800000000001</v>
      </c>
      <c r="G25" s="54">
        <v>949.48500000000001</v>
      </c>
      <c r="H25" s="54">
        <v>590.30899999999997</v>
      </c>
      <c r="I25" s="55">
        <v>1271.588</v>
      </c>
      <c r="J25" s="55">
        <v>876.77099999999996</v>
      </c>
      <c r="K25" s="54">
        <v>2084.5940000000001</v>
      </c>
      <c r="L25" s="54">
        <v>1318.3679999999999</v>
      </c>
      <c r="M25" s="54">
        <v>1940.6039999999998</v>
      </c>
      <c r="N25" s="54">
        <v>1004.2159999999999</v>
      </c>
      <c r="O25" s="54"/>
      <c r="P25" s="54"/>
      <c r="Q25" s="54"/>
      <c r="R25" s="54"/>
      <c r="S25" s="54"/>
      <c r="T25" s="54"/>
      <c r="U25" s="54"/>
      <c r="V25" s="54"/>
      <c r="W25" s="54"/>
      <c r="X25" s="54"/>
      <c r="Y25" s="54"/>
      <c r="Z25" s="54"/>
      <c r="AA25" s="54">
        <f t="shared" si="0"/>
        <v>8878.844000000001</v>
      </c>
      <c r="AB25" s="54">
        <f t="shared" si="1"/>
        <v>5304.1180000000004</v>
      </c>
      <c r="AC25" s="72"/>
      <c r="AD25" s="71" t="s">
        <v>111</v>
      </c>
      <c r="AF25" s="2"/>
    </row>
    <row r="26" spans="2:32" ht="20.100000000000001" customHeight="1" x14ac:dyDescent="0.15">
      <c r="B26" s="38" t="s">
        <v>156</v>
      </c>
      <c r="C26" s="61">
        <v>204.81</v>
      </c>
      <c r="D26" s="51">
        <v>117.137</v>
      </c>
      <c r="E26" s="51">
        <v>400.49200000000002</v>
      </c>
      <c r="F26" s="51">
        <v>286.36599999999999</v>
      </c>
      <c r="G26" s="51">
        <v>277.11</v>
      </c>
      <c r="H26" s="51">
        <v>240.09199999999998</v>
      </c>
      <c r="I26" s="52">
        <v>349.00600000000003</v>
      </c>
      <c r="J26" s="52">
        <v>197.33699999999999</v>
      </c>
      <c r="K26" s="51">
        <v>273.80400000000003</v>
      </c>
      <c r="L26" s="51">
        <v>204.18799999999999</v>
      </c>
      <c r="M26" s="51">
        <v>218.03699999999998</v>
      </c>
      <c r="N26" s="51">
        <v>153</v>
      </c>
      <c r="O26" s="51"/>
      <c r="P26" s="51"/>
      <c r="Q26" s="51"/>
      <c r="R26" s="51"/>
      <c r="S26" s="51"/>
      <c r="T26" s="51"/>
      <c r="U26" s="51"/>
      <c r="V26" s="51"/>
      <c r="W26" s="51"/>
      <c r="X26" s="51"/>
      <c r="Y26" s="51"/>
      <c r="Z26" s="51"/>
      <c r="AA26" s="51">
        <f t="shared" si="0"/>
        <v>1723.2590000000002</v>
      </c>
      <c r="AB26" s="51">
        <f t="shared" si="1"/>
        <v>1198.1199999999999</v>
      </c>
      <c r="AC26" s="53" t="s">
        <v>112</v>
      </c>
      <c r="AD26" s="58"/>
      <c r="AF26" s="2"/>
    </row>
    <row r="27" spans="2:32" ht="20.100000000000001" customHeight="1" x14ac:dyDescent="0.15">
      <c r="B27" s="38" t="s">
        <v>157</v>
      </c>
      <c r="C27" s="61">
        <v>7856.3690000000006</v>
      </c>
      <c r="D27" s="61">
        <v>2424.5940000000001</v>
      </c>
      <c r="E27" s="61">
        <v>7381.5560000000005</v>
      </c>
      <c r="F27" s="61">
        <v>2248.0360000000001</v>
      </c>
      <c r="G27" s="61">
        <v>8679.7940000000017</v>
      </c>
      <c r="H27" s="61">
        <v>2545.2620000000002</v>
      </c>
      <c r="I27" s="61">
        <v>8644.8339999999989</v>
      </c>
      <c r="J27" s="61">
        <v>2531.4</v>
      </c>
      <c r="K27" s="61">
        <v>8596.1280000000006</v>
      </c>
      <c r="L27" s="61">
        <v>2677.212</v>
      </c>
      <c r="M27" s="51">
        <v>8683.3270000000011</v>
      </c>
      <c r="N27" s="51">
        <v>2598.047</v>
      </c>
      <c r="O27" s="51"/>
      <c r="P27" s="51"/>
      <c r="Q27" s="51"/>
      <c r="R27" s="51"/>
      <c r="S27" s="51"/>
      <c r="T27" s="51"/>
      <c r="U27" s="51"/>
      <c r="V27" s="51"/>
      <c r="W27" s="51"/>
      <c r="X27" s="51"/>
      <c r="Y27" s="51"/>
      <c r="Z27" s="51"/>
      <c r="AA27" s="51">
        <f t="shared" si="0"/>
        <v>49842.008000000002</v>
      </c>
      <c r="AB27" s="51">
        <f t="shared" si="1"/>
        <v>15024.550999999999</v>
      </c>
      <c r="AC27" s="53" t="s">
        <v>113</v>
      </c>
      <c r="AD27" s="58"/>
      <c r="AF27" s="2"/>
    </row>
    <row r="28" spans="2:32" ht="20.100000000000001" customHeight="1" x14ac:dyDescent="0.15">
      <c r="B28" s="65" t="s">
        <v>191</v>
      </c>
      <c r="C28" s="62">
        <v>903.78499999999997</v>
      </c>
      <c r="D28" s="54">
        <v>157.73599999999999</v>
      </c>
      <c r="E28" s="54">
        <v>551.29899999999998</v>
      </c>
      <c r="F28" s="54">
        <v>103.726</v>
      </c>
      <c r="G28" s="54">
        <v>855.74699999999996</v>
      </c>
      <c r="H28" s="54">
        <v>175.57000000000002</v>
      </c>
      <c r="I28" s="55">
        <v>777.00599999999997</v>
      </c>
      <c r="J28" s="55">
        <v>139.696</v>
      </c>
      <c r="K28" s="54">
        <v>1199.21</v>
      </c>
      <c r="L28" s="54">
        <v>216.35900000000001</v>
      </c>
      <c r="M28" s="54">
        <v>1544.7090000000001</v>
      </c>
      <c r="N28" s="54">
        <v>303.01499999999999</v>
      </c>
      <c r="O28" s="54"/>
      <c r="P28" s="54"/>
      <c r="Q28" s="54"/>
      <c r="R28" s="54"/>
      <c r="S28" s="54"/>
      <c r="T28" s="54"/>
      <c r="U28" s="54"/>
      <c r="V28" s="54"/>
      <c r="W28" s="54"/>
      <c r="X28" s="54"/>
      <c r="Y28" s="54"/>
      <c r="Z28" s="54"/>
      <c r="AA28" s="54">
        <f t="shared" si="0"/>
        <v>5831.7559999999994</v>
      </c>
      <c r="AB28" s="54">
        <f t="shared" si="1"/>
        <v>1096.1020000000001</v>
      </c>
      <c r="AC28" s="72"/>
      <c r="AD28" s="71" t="s">
        <v>114</v>
      </c>
      <c r="AF28" s="2"/>
    </row>
    <row r="29" spans="2:32" ht="20.100000000000001" customHeight="1" x14ac:dyDescent="0.15">
      <c r="B29" s="65" t="s">
        <v>192</v>
      </c>
      <c r="C29" s="62">
        <v>933.19899999999996</v>
      </c>
      <c r="D29" s="54">
        <v>197.07</v>
      </c>
      <c r="E29" s="54">
        <v>759.56500000000005</v>
      </c>
      <c r="F29" s="54">
        <v>148.72999999999999</v>
      </c>
      <c r="G29" s="54">
        <v>918.48700000000008</v>
      </c>
      <c r="H29" s="54">
        <v>204.80300000000003</v>
      </c>
      <c r="I29" s="55">
        <v>871.91300000000001</v>
      </c>
      <c r="J29" s="55">
        <v>180.53300000000002</v>
      </c>
      <c r="K29" s="54">
        <v>835.74599999999998</v>
      </c>
      <c r="L29" s="54">
        <v>184.83699999999999</v>
      </c>
      <c r="M29" s="54">
        <v>931.40200000000004</v>
      </c>
      <c r="N29" s="54">
        <v>198.15799999999999</v>
      </c>
      <c r="O29" s="54"/>
      <c r="P29" s="54"/>
      <c r="Q29" s="54"/>
      <c r="R29" s="54"/>
      <c r="S29" s="54"/>
      <c r="T29" s="54"/>
      <c r="U29" s="54"/>
      <c r="V29" s="54"/>
      <c r="W29" s="54"/>
      <c r="X29" s="54"/>
      <c r="Y29" s="54"/>
      <c r="Z29" s="54"/>
      <c r="AA29" s="54">
        <f t="shared" si="0"/>
        <v>5250.3119999999999</v>
      </c>
      <c r="AB29" s="54">
        <f t="shared" si="1"/>
        <v>1114.1309999999999</v>
      </c>
      <c r="AC29" s="72"/>
      <c r="AD29" s="71" t="s">
        <v>115</v>
      </c>
      <c r="AF29" s="2"/>
    </row>
    <row r="30" spans="2:32" ht="20.100000000000001" customHeight="1" x14ac:dyDescent="0.15">
      <c r="B30" s="65" t="s">
        <v>230</v>
      </c>
      <c r="C30" s="62">
        <v>3118.107</v>
      </c>
      <c r="D30" s="54">
        <v>1367.952</v>
      </c>
      <c r="E30" s="54">
        <v>3156.4169999999999</v>
      </c>
      <c r="F30" s="54">
        <v>1336.289</v>
      </c>
      <c r="G30" s="54">
        <v>2974.4750000000004</v>
      </c>
      <c r="H30" s="54">
        <v>1184.4559999999999</v>
      </c>
      <c r="I30" s="55">
        <v>3339.5360000000001</v>
      </c>
      <c r="J30" s="55">
        <v>1344.3130000000001</v>
      </c>
      <c r="K30" s="54">
        <v>3034.1769999999997</v>
      </c>
      <c r="L30" s="54">
        <v>1418.8690000000001</v>
      </c>
      <c r="M30" s="54">
        <v>3140.6350000000002</v>
      </c>
      <c r="N30" s="54">
        <v>1339.2190000000001</v>
      </c>
      <c r="O30" s="54"/>
      <c r="P30" s="54"/>
      <c r="Q30" s="54"/>
      <c r="R30" s="54"/>
      <c r="S30" s="54"/>
      <c r="T30" s="54"/>
      <c r="U30" s="54"/>
      <c r="V30" s="54"/>
      <c r="W30" s="54"/>
      <c r="X30" s="54"/>
      <c r="Y30" s="54"/>
      <c r="Z30" s="54"/>
      <c r="AA30" s="54">
        <f t="shared" si="0"/>
        <v>18763.347000000002</v>
      </c>
      <c r="AB30" s="54">
        <f t="shared" si="1"/>
        <v>7991.0980000000009</v>
      </c>
      <c r="AC30" s="72"/>
      <c r="AD30" s="71" t="s">
        <v>107</v>
      </c>
      <c r="AF30" s="2"/>
    </row>
    <row r="31" spans="2:32" ht="20.100000000000001" customHeight="1" x14ac:dyDescent="0.15">
      <c r="B31" s="65" t="s">
        <v>251</v>
      </c>
      <c r="C31" s="62">
        <v>554.125</v>
      </c>
      <c r="D31" s="54">
        <v>134.51499999999999</v>
      </c>
      <c r="E31" s="54">
        <v>452.48</v>
      </c>
      <c r="F31" s="54">
        <v>105.001</v>
      </c>
      <c r="G31" s="54">
        <v>668.18500000000006</v>
      </c>
      <c r="H31" s="54">
        <v>170.19899999999998</v>
      </c>
      <c r="I31" s="55">
        <v>531.15</v>
      </c>
      <c r="J31" s="55">
        <v>122.744</v>
      </c>
      <c r="K31" s="54">
        <v>646.70000000000005</v>
      </c>
      <c r="L31" s="54">
        <v>151.864</v>
      </c>
      <c r="M31" s="54">
        <v>455.5</v>
      </c>
      <c r="N31" s="54">
        <v>108.574</v>
      </c>
      <c r="O31" s="54"/>
      <c r="P31" s="54"/>
      <c r="Q31" s="54"/>
      <c r="R31" s="54"/>
      <c r="S31" s="54"/>
      <c r="T31" s="54"/>
      <c r="U31" s="54"/>
      <c r="V31" s="54"/>
      <c r="W31" s="54"/>
      <c r="X31" s="54"/>
      <c r="Y31" s="54"/>
      <c r="Z31" s="54"/>
      <c r="AA31" s="54">
        <f t="shared" si="0"/>
        <v>3308.1400000000003</v>
      </c>
      <c r="AB31" s="54">
        <f t="shared" si="1"/>
        <v>792.89699999999993</v>
      </c>
      <c r="AD31" s="71" t="s">
        <v>116</v>
      </c>
      <c r="AF31" s="2"/>
    </row>
    <row r="32" spans="2:32" ht="20.100000000000001" customHeight="1" x14ac:dyDescent="0.15">
      <c r="B32" s="65" t="s">
        <v>253</v>
      </c>
      <c r="C32" s="62">
        <v>2347.1529999999998</v>
      </c>
      <c r="D32" s="54">
        <v>567.32100000000003</v>
      </c>
      <c r="E32" s="54">
        <v>2461.7950000000001</v>
      </c>
      <c r="F32" s="54">
        <v>554.29</v>
      </c>
      <c r="G32" s="54">
        <v>3262.8999999999996</v>
      </c>
      <c r="H32" s="54">
        <v>810.23400000000004</v>
      </c>
      <c r="I32" s="55">
        <v>3125.2289999999998</v>
      </c>
      <c r="J32" s="55">
        <v>744.11400000000003</v>
      </c>
      <c r="K32" s="54">
        <v>2880.2950000000001</v>
      </c>
      <c r="L32" s="54">
        <v>705.28300000000002</v>
      </c>
      <c r="M32" s="54">
        <v>2611.0810000000001</v>
      </c>
      <c r="N32" s="54">
        <v>649.08100000000002</v>
      </c>
      <c r="O32" s="54"/>
      <c r="P32" s="54"/>
      <c r="Q32" s="54"/>
      <c r="R32" s="54"/>
      <c r="S32" s="54"/>
      <c r="T32" s="54"/>
      <c r="U32" s="54"/>
      <c r="V32" s="54"/>
      <c r="W32" s="54"/>
      <c r="X32" s="54"/>
      <c r="Y32" s="54"/>
      <c r="Z32" s="54"/>
      <c r="AA32" s="54">
        <f t="shared" si="0"/>
        <v>16688.453000000001</v>
      </c>
      <c r="AB32" s="54">
        <f t="shared" si="1"/>
        <v>4030.3229999999999</v>
      </c>
      <c r="AD32" s="71" t="s">
        <v>117</v>
      </c>
      <c r="AF32" s="2"/>
    </row>
    <row r="33" spans="2:32" ht="20.100000000000001" customHeight="1" x14ac:dyDescent="0.15">
      <c r="B33" s="38" t="s">
        <v>158</v>
      </c>
      <c r="C33" s="61">
        <v>660.45399999999995</v>
      </c>
      <c r="D33" s="51">
        <v>261.404</v>
      </c>
      <c r="E33" s="51">
        <v>783.43899999999996</v>
      </c>
      <c r="F33" s="51">
        <v>356.351</v>
      </c>
      <c r="G33" s="51">
        <v>996.95</v>
      </c>
      <c r="H33" s="51">
        <v>483.26500000000004</v>
      </c>
      <c r="I33" s="52">
        <v>726.50299999999993</v>
      </c>
      <c r="J33" s="52">
        <v>236.24500000000003</v>
      </c>
      <c r="K33" s="51">
        <v>908.18399999999997</v>
      </c>
      <c r="L33" s="51">
        <v>288.57499999999999</v>
      </c>
      <c r="M33" s="51">
        <v>920.56200000000013</v>
      </c>
      <c r="N33" s="51">
        <v>297.37599999999998</v>
      </c>
      <c r="O33" s="51"/>
      <c r="P33" s="51"/>
      <c r="Q33" s="51"/>
      <c r="R33" s="51"/>
      <c r="S33" s="51"/>
      <c r="T33" s="51"/>
      <c r="U33" s="51"/>
      <c r="V33" s="51"/>
      <c r="W33" s="51"/>
      <c r="X33" s="51"/>
      <c r="Y33" s="51"/>
      <c r="Z33" s="51"/>
      <c r="AA33" s="51">
        <f t="shared" si="0"/>
        <v>4996.0919999999996</v>
      </c>
      <c r="AB33" s="51">
        <f t="shared" si="1"/>
        <v>1923.2160000000001</v>
      </c>
      <c r="AC33" s="53" t="s">
        <v>118</v>
      </c>
      <c r="AD33" s="58"/>
      <c r="AF33" s="2"/>
    </row>
    <row r="34" spans="2:32" ht="20.100000000000001" customHeight="1" x14ac:dyDescent="0.15">
      <c r="B34" s="65" t="s">
        <v>194</v>
      </c>
      <c r="C34" s="62">
        <v>300.53999999999996</v>
      </c>
      <c r="D34" s="54">
        <v>116.533</v>
      </c>
      <c r="E34" s="54">
        <v>112.29</v>
      </c>
      <c r="F34" s="54">
        <v>40.113</v>
      </c>
      <c r="G34" s="54">
        <v>194.74099999999999</v>
      </c>
      <c r="H34" s="54">
        <v>64.763999999999996</v>
      </c>
      <c r="I34" s="55">
        <v>186.57900000000001</v>
      </c>
      <c r="J34" s="55">
        <v>61.820999999999998</v>
      </c>
      <c r="K34" s="54">
        <v>419.89499999999998</v>
      </c>
      <c r="L34" s="54">
        <v>97.776999999999987</v>
      </c>
      <c r="M34" s="54">
        <v>358.80500000000001</v>
      </c>
      <c r="N34" s="54">
        <v>98.825999999999993</v>
      </c>
      <c r="O34" s="54"/>
      <c r="P34" s="54"/>
      <c r="Q34" s="54"/>
      <c r="R34" s="54"/>
      <c r="S34" s="54"/>
      <c r="T34" s="54"/>
      <c r="U34" s="54"/>
      <c r="V34" s="54"/>
      <c r="W34" s="54"/>
      <c r="X34" s="54"/>
      <c r="Y34" s="54"/>
      <c r="Z34" s="54"/>
      <c r="AA34" s="54">
        <f t="shared" si="0"/>
        <v>1572.85</v>
      </c>
      <c r="AB34" s="54">
        <f t="shared" si="1"/>
        <v>479.83399999999995</v>
      </c>
      <c r="AC34" s="72"/>
      <c r="AD34" s="71" t="s">
        <v>119</v>
      </c>
      <c r="AF34" s="2"/>
    </row>
    <row r="35" spans="2:32" ht="20.100000000000001" customHeight="1" x14ac:dyDescent="0.15">
      <c r="B35" s="65" t="s">
        <v>195</v>
      </c>
      <c r="C35" s="62">
        <v>157.453</v>
      </c>
      <c r="D35" s="54">
        <v>67.33</v>
      </c>
      <c r="E35" s="54">
        <v>314.77199999999999</v>
      </c>
      <c r="F35" s="54">
        <v>202.15899999999999</v>
      </c>
      <c r="G35" s="54">
        <v>402.33199999999999</v>
      </c>
      <c r="H35" s="54">
        <v>310.16700000000003</v>
      </c>
      <c r="I35" s="55">
        <v>333.16999999999996</v>
      </c>
      <c r="J35" s="55">
        <v>94.647000000000006</v>
      </c>
      <c r="K35" s="54">
        <v>217.869</v>
      </c>
      <c r="L35" s="54">
        <v>87.921999999999997</v>
      </c>
      <c r="M35" s="54">
        <v>305.32400000000001</v>
      </c>
      <c r="N35" s="54">
        <v>88.975999999999999</v>
      </c>
      <c r="O35" s="54"/>
      <c r="P35" s="54"/>
      <c r="Q35" s="54"/>
      <c r="R35" s="54"/>
      <c r="S35" s="54"/>
      <c r="T35" s="54"/>
      <c r="U35" s="54"/>
      <c r="V35" s="54"/>
      <c r="W35" s="54"/>
      <c r="X35" s="54"/>
      <c r="Y35" s="54"/>
      <c r="Z35" s="54"/>
      <c r="AA35" s="54">
        <f t="shared" si="0"/>
        <v>1730.9199999999998</v>
      </c>
      <c r="AB35" s="54">
        <f t="shared" si="1"/>
        <v>851.20100000000002</v>
      </c>
      <c r="AC35" s="72"/>
      <c r="AD35" s="71" t="s">
        <v>120</v>
      </c>
      <c r="AF35" s="2"/>
    </row>
    <row r="36" spans="2:32" ht="20.100000000000001" customHeight="1" x14ac:dyDescent="0.15">
      <c r="B36" s="65" t="s">
        <v>196</v>
      </c>
      <c r="C36" s="62">
        <v>95.775000000000006</v>
      </c>
      <c r="D36" s="54">
        <v>24.779</v>
      </c>
      <c r="E36" s="54">
        <v>296.875</v>
      </c>
      <c r="F36" s="54">
        <v>74.686999999999998</v>
      </c>
      <c r="G36" s="54">
        <v>358.1</v>
      </c>
      <c r="H36" s="54">
        <v>87.134</v>
      </c>
      <c r="I36" s="55">
        <v>144.92500000000001</v>
      </c>
      <c r="J36" s="55">
        <v>43.234000000000002</v>
      </c>
      <c r="K36" s="54">
        <v>144.65</v>
      </c>
      <c r="L36" s="54">
        <v>39.283999999999999</v>
      </c>
      <c r="M36" s="54">
        <v>181.3</v>
      </c>
      <c r="N36" s="54">
        <v>57.267000000000003</v>
      </c>
      <c r="O36" s="54"/>
      <c r="P36" s="54"/>
      <c r="Q36" s="54"/>
      <c r="R36" s="54"/>
      <c r="S36" s="54"/>
      <c r="T36" s="54"/>
      <c r="U36" s="54"/>
      <c r="V36" s="54"/>
      <c r="W36" s="54"/>
      <c r="X36" s="54"/>
      <c r="Y36" s="54"/>
      <c r="Z36" s="54"/>
      <c r="AA36" s="54">
        <f t="shared" si="0"/>
        <v>1221.625</v>
      </c>
      <c r="AB36" s="54">
        <f t="shared" si="1"/>
        <v>326.38499999999999</v>
      </c>
      <c r="AC36" s="72"/>
      <c r="AD36" s="71" t="s">
        <v>121</v>
      </c>
      <c r="AF36" s="2"/>
    </row>
    <row r="37" spans="2:32" ht="20.100000000000001" customHeight="1" x14ac:dyDescent="0.15">
      <c r="B37" s="65" t="s">
        <v>197</v>
      </c>
      <c r="C37" s="62">
        <v>106.68600000000001</v>
      </c>
      <c r="D37" s="54">
        <v>52.762</v>
      </c>
      <c r="E37" s="54">
        <v>59.502000000000002</v>
      </c>
      <c r="F37" s="54">
        <v>39.392000000000003</v>
      </c>
      <c r="G37" s="54">
        <v>41.777000000000001</v>
      </c>
      <c r="H37" s="54">
        <v>21.2</v>
      </c>
      <c r="I37" s="55">
        <v>61.829000000000008</v>
      </c>
      <c r="J37" s="55">
        <v>36.542999999999999</v>
      </c>
      <c r="K37" s="54">
        <v>125.77</v>
      </c>
      <c r="L37" s="54">
        <v>63.591999999999999</v>
      </c>
      <c r="M37" s="54">
        <v>75.13300000000001</v>
      </c>
      <c r="N37" s="54">
        <v>52.307000000000002</v>
      </c>
      <c r="O37" s="54"/>
      <c r="P37" s="54"/>
      <c r="Q37" s="54"/>
      <c r="R37" s="54"/>
      <c r="S37" s="54"/>
      <c r="T37" s="54"/>
      <c r="U37" s="54"/>
      <c r="V37" s="54"/>
      <c r="W37" s="54"/>
      <c r="X37" s="54"/>
      <c r="Y37" s="54"/>
      <c r="Z37" s="54"/>
      <c r="AA37" s="54">
        <f t="shared" si="0"/>
        <v>470.697</v>
      </c>
      <c r="AB37" s="54">
        <f t="shared" si="1"/>
        <v>265.79599999999999</v>
      </c>
      <c r="AC37" s="72"/>
      <c r="AD37" s="71" t="s">
        <v>107</v>
      </c>
      <c r="AF37" s="2"/>
    </row>
    <row r="38" spans="2:32" ht="20.100000000000001" customHeight="1" x14ac:dyDescent="0.15">
      <c r="B38" s="38" t="s">
        <v>159</v>
      </c>
      <c r="C38" s="61">
        <v>8.141</v>
      </c>
      <c r="D38" s="51">
        <v>3.9569999999999999</v>
      </c>
      <c r="E38" s="51">
        <v>0</v>
      </c>
      <c r="F38" s="51">
        <v>0</v>
      </c>
      <c r="G38" s="51">
        <v>8.1479999999999997</v>
      </c>
      <c r="H38" s="51">
        <v>4.0289999999999999</v>
      </c>
      <c r="I38" s="52">
        <v>8.1120000000000001</v>
      </c>
      <c r="J38" s="52">
        <v>3.996</v>
      </c>
      <c r="K38" s="51">
        <v>0</v>
      </c>
      <c r="L38" s="51">
        <v>0</v>
      </c>
      <c r="M38" s="51">
        <v>18.134</v>
      </c>
      <c r="N38" s="51">
        <v>8.6180000000000003</v>
      </c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1"/>
      <c r="AA38" s="51">
        <f t="shared" si="0"/>
        <v>42.535000000000004</v>
      </c>
      <c r="AB38" s="51">
        <f t="shared" si="1"/>
        <v>20.6</v>
      </c>
      <c r="AC38" s="53" t="s">
        <v>122</v>
      </c>
      <c r="AD38" s="58"/>
      <c r="AF38" s="2"/>
    </row>
    <row r="39" spans="2:32" ht="20.100000000000001" customHeight="1" x14ac:dyDescent="0.15">
      <c r="B39" s="38" t="s">
        <v>160</v>
      </c>
      <c r="C39" s="61">
        <v>915.79499999999996</v>
      </c>
      <c r="D39" s="51">
        <v>4148.884</v>
      </c>
      <c r="E39" s="51">
        <v>1027.73</v>
      </c>
      <c r="F39" s="51">
        <v>4571.311999999999</v>
      </c>
      <c r="G39" s="51">
        <v>1025.502</v>
      </c>
      <c r="H39" s="51">
        <v>4973.5569999999998</v>
      </c>
      <c r="I39" s="52">
        <v>889.37900000000002</v>
      </c>
      <c r="J39" s="52">
        <v>4451.5599999999995</v>
      </c>
      <c r="K39" s="51">
        <v>1128.1379999999999</v>
      </c>
      <c r="L39" s="51">
        <v>4342.3649999999998</v>
      </c>
      <c r="M39" s="51">
        <v>988.59500000000003</v>
      </c>
      <c r="N39" s="51">
        <v>4431.88</v>
      </c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1"/>
      <c r="AA39" s="51">
        <f t="shared" si="0"/>
        <v>5975.1390000000001</v>
      </c>
      <c r="AB39" s="51">
        <f t="shared" si="1"/>
        <v>26919.558000000001</v>
      </c>
      <c r="AC39" s="53" t="s">
        <v>123</v>
      </c>
      <c r="AD39" s="58"/>
      <c r="AF39" s="2"/>
    </row>
    <row r="40" spans="2:32" ht="20.100000000000001" customHeight="1" x14ac:dyDescent="0.15">
      <c r="B40" s="38" t="s">
        <v>182</v>
      </c>
      <c r="C40" s="61">
        <v>500.69399999999996</v>
      </c>
      <c r="D40" s="51">
        <v>155.999</v>
      </c>
      <c r="E40" s="51">
        <v>465.66800000000001</v>
      </c>
      <c r="F40" s="51">
        <v>220.02800000000002</v>
      </c>
      <c r="G40" s="51">
        <v>395.149</v>
      </c>
      <c r="H40" s="51">
        <v>106.70400000000001</v>
      </c>
      <c r="I40" s="52">
        <v>591.21900000000005</v>
      </c>
      <c r="J40" s="52">
        <v>186.56800000000001</v>
      </c>
      <c r="K40" s="51">
        <v>486.12200000000001</v>
      </c>
      <c r="L40" s="51">
        <v>189.58199999999999</v>
      </c>
      <c r="M40" s="51">
        <v>441.61899999999997</v>
      </c>
      <c r="N40" s="51">
        <v>154.10300000000001</v>
      </c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1"/>
      <c r="AA40" s="51">
        <f t="shared" si="0"/>
        <v>2880.471</v>
      </c>
      <c r="AB40" s="51">
        <f t="shared" si="1"/>
        <v>1012.9840000000002</v>
      </c>
      <c r="AC40" s="53" t="s">
        <v>124</v>
      </c>
      <c r="AD40" s="58"/>
      <c r="AF40" s="2"/>
    </row>
    <row r="41" spans="2:32" ht="20.100000000000001" customHeight="1" x14ac:dyDescent="0.15">
      <c r="B41" s="38" t="s">
        <v>180</v>
      </c>
      <c r="C41" s="61">
        <v>1003.078</v>
      </c>
      <c r="D41" s="51">
        <v>412.22899999999998</v>
      </c>
      <c r="E41" s="51">
        <v>676.66200000000003</v>
      </c>
      <c r="F41" s="51">
        <v>263.83999999999997</v>
      </c>
      <c r="G41" s="51">
        <v>871.13599999999997</v>
      </c>
      <c r="H41" s="51">
        <v>328.02</v>
      </c>
      <c r="I41" s="52">
        <v>288.173</v>
      </c>
      <c r="J41" s="52">
        <v>136.33199999999999</v>
      </c>
      <c r="K41" s="51">
        <v>788.69500000000005</v>
      </c>
      <c r="L41" s="51">
        <v>310.01</v>
      </c>
      <c r="M41" s="51">
        <v>868.97</v>
      </c>
      <c r="N41" s="51">
        <v>342.25</v>
      </c>
      <c r="O41" s="51"/>
      <c r="P41" s="51"/>
      <c r="Q41" s="51"/>
      <c r="R41" s="51"/>
      <c r="S41" s="51"/>
      <c r="T41" s="51"/>
      <c r="U41" s="51"/>
      <c r="V41" s="51"/>
      <c r="W41" s="51"/>
      <c r="X41" s="51"/>
      <c r="Y41" s="51"/>
      <c r="Z41" s="51"/>
      <c r="AA41" s="51">
        <f t="shared" si="0"/>
        <v>4496.7139999999999</v>
      </c>
      <c r="AB41" s="51">
        <f t="shared" si="1"/>
        <v>1792.6809999999998</v>
      </c>
      <c r="AC41" s="53" t="s">
        <v>125</v>
      </c>
      <c r="AD41" s="58"/>
      <c r="AF41" s="2"/>
    </row>
    <row r="42" spans="2:32" ht="20.100000000000001" customHeight="1" x14ac:dyDescent="0.15">
      <c r="B42" s="38" t="s">
        <v>162</v>
      </c>
      <c r="C42" s="61">
        <v>6385.6889999999994</v>
      </c>
      <c r="D42" s="51">
        <v>2739.6410000000001</v>
      </c>
      <c r="E42" s="51">
        <v>5413.5079999999998</v>
      </c>
      <c r="F42" s="51">
        <v>2303.29</v>
      </c>
      <c r="G42" s="51">
        <v>5685.884</v>
      </c>
      <c r="H42" s="51">
        <v>2640.9210000000003</v>
      </c>
      <c r="I42" s="52">
        <v>6434.2280000000001</v>
      </c>
      <c r="J42" s="52">
        <v>3040.4110000000001</v>
      </c>
      <c r="K42" s="51">
        <v>6450.5920000000006</v>
      </c>
      <c r="L42" s="51">
        <v>2827.8789999999999</v>
      </c>
      <c r="M42" s="51">
        <v>6619.4439999999995</v>
      </c>
      <c r="N42" s="51">
        <v>3224.931</v>
      </c>
      <c r="O42" s="51"/>
      <c r="P42" s="51"/>
      <c r="Q42" s="51"/>
      <c r="R42" s="51"/>
      <c r="S42" s="51"/>
      <c r="T42" s="51"/>
      <c r="U42" s="51"/>
      <c r="V42" s="51"/>
      <c r="W42" s="51"/>
      <c r="X42" s="51"/>
      <c r="Y42" s="51"/>
      <c r="Z42" s="51"/>
      <c r="AA42" s="51">
        <f t="shared" si="0"/>
        <v>36989.345000000001</v>
      </c>
      <c r="AB42" s="51">
        <f t="shared" si="1"/>
        <v>16777.073</v>
      </c>
      <c r="AC42" s="53" t="s">
        <v>126</v>
      </c>
      <c r="AD42" s="58"/>
      <c r="AF42" s="2"/>
    </row>
    <row r="43" spans="2:32" ht="20.100000000000001" customHeight="1" x14ac:dyDescent="0.15">
      <c r="B43" s="65" t="s">
        <v>198</v>
      </c>
      <c r="C43" s="62">
        <v>1085.521</v>
      </c>
      <c r="D43" s="54">
        <v>331.59999999999997</v>
      </c>
      <c r="E43" s="54">
        <v>639.423</v>
      </c>
      <c r="F43" s="54">
        <v>179.82599999999999</v>
      </c>
      <c r="G43" s="54">
        <v>675.65</v>
      </c>
      <c r="H43" s="54">
        <v>201.17500000000001</v>
      </c>
      <c r="I43" s="55">
        <v>880.48500000000001</v>
      </c>
      <c r="J43" s="55">
        <v>264.06200000000001</v>
      </c>
      <c r="K43" s="54">
        <v>734.36599999999999</v>
      </c>
      <c r="L43" s="54">
        <v>218.44399999999999</v>
      </c>
      <c r="M43" s="54">
        <v>1158.386</v>
      </c>
      <c r="N43" s="54">
        <v>350.32099999999997</v>
      </c>
      <c r="O43" s="54"/>
      <c r="P43" s="54"/>
      <c r="Q43" s="54"/>
      <c r="R43" s="54"/>
      <c r="S43" s="54"/>
      <c r="T43" s="54"/>
      <c r="U43" s="54"/>
      <c r="V43" s="54"/>
      <c r="W43" s="54"/>
      <c r="X43" s="54"/>
      <c r="Y43" s="54"/>
      <c r="Z43" s="54"/>
      <c r="AA43" s="54">
        <f t="shared" si="0"/>
        <v>5173.8310000000001</v>
      </c>
      <c r="AB43" s="54">
        <f t="shared" si="1"/>
        <v>1545.4279999999999</v>
      </c>
      <c r="AC43" s="72"/>
      <c r="AD43" s="71" t="s">
        <v>127</v>
      </c>
      <c r="AF43" s="2"/>
    </row>
    <row r="44" spans="2:32" ht="20.100000000000001" customHeight="1" x14ac:dyDescent="0.15">
      <c r="B44" s="65" t="s">
        <v>199</v>
      </c>
      <c r="C44" s="62">
        <v>5300.1679999999997</v>
      </c>
      <c r="D44" s="54">
        <v>2408.0410000000002</v>
      </c>
      <c r="E44" s="54">
        <v>4774.085</v>
      </c>
      <c r="F44" s="54">
        <v>2123.4639999999999</v>
      </c>
      <c r="G44" s="54">
        <v>5010.2340000000004</v>
      </c>
      <c r="H44" s="54">
        <v>2439.7460000000001</v>
      </c>
      <c r="I44" s="55">
        <v>5553.7430000000004</v>
      </c>
      <c r="J44" s="55">
        <v>2776.3490000000002</v>
      </c>
      <c r="K44" s="54">
        <v>5716.2260000000006</v>
      </c>
      <c r="L44" s="54">
        <v>2609.4349999999999</v>
      </c>
      <c r="M44" s="54">
        <v>5461.058</v>
      </c>
      <c r="N44" s="54">
        <v>2874.61</v>
      </c>
      <c r="O44" s="54"/>
      <c r="P44" s="54"/>
      <c r="Q44" s="54"/>
      <c r="R44" s="54"/>
      <c r="S44" s="54"/>
      <c r="T44" s="54"/>
      <c r="U44" s="54"/>
      <c r="V44" s="54"/>
      <c r="W44" s="54"/>
      <c r="X44" s="54"/>
      <c r="Y44" s="54"/>
      <c r="Z44" s="54"/>
      <c r="AA44" s="54">
        <f t="shared" si="0"/>
        <v>31815.514000000006</v>
      </c>
      <c r="AB44" s="54">
        <f t="shared" si="1"/>
        <v>15231.645</v>
      </c>
      <c r="AC44" s="72"/>
      <c r="AD44" s="71" t="s">
        <v>107</v>
      </c>
      <c r="AF44" s="2"/>
    </row>
    <row r="45" spans="2:32" ht="20.100000000000001" customHeight="1" x14ac:dyDescent="0.15">
      <c r="B45" s="38" t="s">
        <v>163</v>
      </c>
      <c r="C45" s="61">
        <v>13615.075000000001</v>
      </c>
      <c r="D45" s="51">
        <v>5476.433</v>
      </c>
      <c r="E45" s="51">
        <v>12843.155000000001</v>
      </c>
      <c r="F45" s="51">
        <v>5123.6100000000006</v>
      </c>
      <c r="G45" s="51">
        <v>13790.496999999999</v>
      </c>
      <c r="H45" s="51">
        <v>5823.933</v>
      </c>
      <c r="I45" s="52">
        <v>12750.944</v>
      </c>
      <c r="J45" s="52">
        <v>5713.7650000000003</v>
      </c>
      <c r="K45" s="51">
        <v>13758.679</v>
      </c>
      <c r="L45" s="51">
        <v>5782.5300000000007</v>
      </c>
      <c r="M45" s="51">
        <v>12928.335999999999</v>
      </c>
      <c r="N45" s="51">
        <v>5253.1420000000007</v>
      </c>
      <c r="O45" s="51"/>
      <c r="P45" s="51"/>
      <c r="Q45" s="51"/>
      <c r="R45" s="51"/>
      <c r="S45" s="51"/>
      <c r="T45" s="51"/>
      <c r="U45" s="51"/>
      <c r="V45" s="51"/>
      <c r="W45" s="51"/>
      <c r="X45" s="51"/>
      <c r="Y45" s="51"/>
      <c r="Z45" s="51"/>
      <c r="AA45" s="51">
        <f t="shared" si="0"/>
        <v>79686.686000000002</v>
      </c>
      <c r="AB45" s="51">
        <f t="shared" si="1"/>
        <v>33173.413</v>
      </c>
      <c r="AC45" s="74" t="s">
        <v>128</v>
      </c>
      <c r="AD45" s="73"/>
      <c r="AF45" s="2"/>
    </row>
    <row r="46" spans="2:32" ht="20.100000000000001" customHeight="1" x14ac:dyDescent="0.15">
      <c r="B46" s="65" t="s">
        <v>200</v>
      </c>
      <c r="C46" s="62">
        <v>2616.1860000000001</v>
      </c>
      <c r="D46" s="54">
        <v>683.74099999999999</v>
      </c>
      <c r="E46" s="54">
        <v>3276.6419999999998</v>
      </c>
      <c r="F46" s="54">
        <v>890.33600000000001</v>
      </c>
      <c r="G46" s="54">
        <v>3429.9879999999998</v>
      </c>
      <c r="H46" s="54">
        <v>967.04300000000001</v>
      </c>
      <c r="I46" s="55">
        <v>3074.3910000000001</v>
      </c>
      <c r="J46" s="55">
        <v>823.68299999999999</v>
      </c>
      <c r="K46" s="54">
        <v>3343.1060000000002</v>
      </c>
      <c r="L46" s="54">
        <v>988.28700000000003</v>
      </c>
      <c r="M46" s="54">
        <v>3590.2</v>
      </c>
      <c r="N46" s="54">
        <v>995.42600000000004</v>
      </c>
      <c r="O46" s="54"/>
      <c r="P46" s="54"/>
      <c r="Q46" s="54"/>
      <c r="R46" s="54"/>
      <c r="S46" s="54"/>
      <c r="T46" s="54"/>
      <c r="U46" s="54"/>
      <c r="V46" s="54"/>
      <c r="W46" s="54"/>
      <c r="X46" s="54"/>
      <c r="Y46" s="54"/>
      <c r="Z46" s="54"/>
      <c r="AA46" s="54">
        <f t="shared" si="0"/>
        <v>19330.512999999999</v>
      </c>
      <c r="AB46" s="54">
        <f t="shared" si="1"/>
        <v>5348.5160000000005</v>
      </c>
      <c r="AC46" s="72"/>
      <c r="AD46" s="71" t="s">
        <v>129</v>
      </c>
      <c r="AF46" s="2"/>
    </row>
    <row r="47" spans="2:32" ht="20.100000000000001" customHeight="1" x14ac:dyDescent="0.15">
      <c r="B47" s="65" t="s">
        <v>201</v>
      </c>
      <c r="C47" s="62">
        <v>10998.889000000001</v>
      </c>
      <c r="D47" s="54">
        <v>4792.692</v>
      </c>
      <c r="E47" s="54">
        <v>9566.5130000000008</v>
      </c>
      <c r="F47" s="54">
        <v>4233.2740000000003</v>
      </c>
      <c r="G47" s="54">
        <v>10360.509</v>
      </c>
      <c r="H47" s="54">
        <v>4856.8900000000003</v>
      </c>
      <c r="I47" s="55">
        <v>9676.5529999999999</v>
      </c>
      <c r="J47" s="55">
        <v>4890.0820000000003</v>
      </c>
      <c r="K47" s="54">
        <v>10415.573</v>
      </c>
      <c r="L47" s="54">
        <v>4794.2430000000004</v>
      </c>
      <c r="M47" s="54">
        <v>9338.1360000000004</v>
      </c>
      <c r="N47" s="54">
        <v>4257.7160000000003</v>
      </c>
      <c r="O47" s="54"/>
      <c r="P47" s="54"/>
      <c r="Q47" s="54"/>
      <c r="R47" s="54"/>
      <c r="S47" s="54"/>
      <c r="T47" s="54"/>
      <c r="U47" s="54"/>
      <c r="V47" s="54"/>
      <c r="W47" s="54"/>
      <c r="X47" s="54"/>
      <c r="Y47" s="54"/>
      <c r="Z47" s="54"/>
      <c r="AA47" s="54">
        <f t="shared" si="0"/>
        <v>60356.172999999995</v>
      </c>
      <c r="AB47" s="54">
        <f t="shared" si="1"/>
        <v>27824.897000000004</v>
      </c>
      <c r="AC47" s="72"/>
      <c r="AD47" s="71" t="s">
        <v>130</v>
      </c>
      <c r="AF47" s="2"/>
    </row>
    <row r="48" spans="2:32" ht="20.100000000000001" customHeight="1" x14ac:dyDescent="0.15">
      <c r="B48" s="38" t="s">
        <v>164</v>
      </c>
      <c r="C48" s="61">
        <v>6413.558</v>
      </c>
      <c r="D48" s="51">
        <v>2364.2540000000004</v>
      </c>
      <c r="E48" s="51">
        <v>6776.5770000000002</v>
      </c>
      <c r="F48" s="51">
        <v>2150.4180000000001</v>
      </c>
      <c r="G48" s="51">
        <v>6458.8180000000002</v>
      </c>
      <c r="H48" s="51">
        <v>2306.9369999999999</v>
      </c>
      <c r="I48" s="52">
        <v>5158.817</v>
      </c>
      <c r="J48" s="52">
        <v>1662.2750000000001</v>
      </c>
      <c r="K48" s="51">
        <v>6993.5109999999995</v>
      </c>
      <c r="L48" s="51">
        <v>2484.7940000000003</v>
      </c>
      <c r="M48" s="51">
        <v>6815.3249999999998</v>
      </c>
      <c r="N48" s="51">
        <v>2518.5070000000001</v>
      </c>
      <c r="O48" s="51"/>
      <c r="P48" s="51"/>
      <c r="Q48" s="51"/>
      <c r="R48" s="51"/>
      <c r="S48" s="51"/>
      <c r="T48" s="51"/>
      <c r="U48" s="51"/>
      <c r="V48" s="51"/>
      <c r="W48" s="51"/>
      <c r="X48" s="51"/>
      <c r="Y48" s="51"/>
      <c r="Z48" s="51"/>
      <c r="AA48" s="51">
        <f t="shared" si="0"/>
        <v>38616.606</v>
      </c>
      <c r="AB48" s="51">
        <f t="shared" si="1"/>
        <v>13487.184999999999</v>
      </c>
      <c r="AC48" s="53" t="s">
        <v>131</v>
      </c>
      <c r="AD48" s="58"/>
      <c r="AF48" s="2"/>
    </row>
    <row r="49" spans="1:40" ht="20.100000000000001" customHeight="1" x14ac:dyDescent="0.15">
      <c r="B49" s="38" t="s">
        <v>165</v>
      </c>
      <c r="C49" s="61">
        <v>14775.341</v>
      </c>
      <c r="D49" s="51">
        <v>7441.5410000000011</v>
      </c>
      <c r="E49" s="51">
        <v>14093.735000000001</v>
      </c>
      <c r="F49" s="51">
        <v>6837.3179999999993</v>
      </c>
      <c r="G49" s="51">
        <v>17509.976999999995</v>
      </c>
      <c r="H49" s="51">
        <v>8650.9930000000004</v>
      </c>
      <c r="I49" s="52">
        <v>16909.514000000003</v>
      </c>
      <c r="J49" s="52">
        <v>8153.887999999999</v>
      </c>
      <c r="K49" s="51">
        <v>14705.789000000001</v>
      </c>
      <c r="L49" s="51">
        <v>7087.4620000000004</v>
      </c>
      <c r="M49" s="51">
        <v>14514.149000000001</v>
      </c>
      <c r="N49" s="51">
        <v>7585.3260000000009</v>
      </c>
      <c r="O49" s="51"/>
      <c r="P49" s="51"/>
      <c r="Q49" s="51"/>
      <c r="R49" s="51"/>
      <c r="S49" s="51"/>
      <c r="T49" s="51"/>
      <c r="U49" s="51"/>
      <c r="V49" s="51"/>
      <c r="W49" s="51"/>
      <c r="X49" s="51"/>
      <c r="Y49" s="51"/>
      <c r="Z49" s="51"/>
      <c r="AA49" s="51">
        <f t="shared" si="0"/>
        <v>92508.505000000005</v>
      </c>
      <c r="AB49" s="51">
        <f t="shared" si="1"/>
        <v>45756.527999999998</v>
      </c>
      <c r="AC49" s="53" t="s">
        <v>132</v>
      </c>
      <c r="AD49" s="58"/>
      <c r="AF49" s="2"/>
    </row>
    <row r="50" spans="1:40" ht="20.100000000000001" customHeight="1" x14ac:dyDescent="0.15">
      <c r="B50" s="38" t="s">
        <v>166</v>
      </c>
      <c r="C50" s="61">
        <v>63811.38</v>
      </c>
      <c r="D50" s="51">
        <v>9910.42</v>
      </c>
      <c r="E50" s="51">
        <v>72074.519</v>
      </c>
      <c r="F50" s="51">
        <v>10895.112000000001</v>
      </c>
      <c r="G50" s="51">
        <v>91657.341</v>
      </c>
      <c r="H50" s="51">
        <v>14553.198</v>
      </c>
      <c r="I50" s="52">
        <v>75631.085000000006</v>
      </c>
      <c r="J50" s="52">
        <v>11899.534</v>
      </c>
      <c r="K50" s="51">
        <v>83604.702000000005</v>
      </c>
      <c r="L50" s="51">
        <v>13471.16</v>
      </c>
      <c r="M50" s="51">
        <v>87195.178</v>
      </c>
      <c r="N50" s="51">
        <v>14299.921</v>
      </c>
      <c r="O50" s="51"/>
      <c r="P50" s="51"/>
      <c r="Q50" s="51"/>
      <c r="R50" s="51"/>
      <c r="S50" s="51"/>
      <c r="T50" s="51"/>
      <c r="U50" s="51"/>
      <c r="V50" s="51"/>
      <c r="W50" s="51"/>
      <c r="X50" s="51"/>
      <c r="Y50" s="51"/>
      <c r="Z50" s="51"/>
      <c r="AA50" s="51">
        <f t="shared" si="0"/>
        <v>473974.20500000002</v>
      </c>
      <c r="AB50" s="51">
        <f t="shared" si="1"/>
        <v>75029.345000000001</v>
      </c>
      <c r="AC50" s="53" t="s">
        <v>133</v>
      </c>
      <c r="AD50" s="58"/>
      <c r="AF50" s="2"/>
    </row>
    <row r="51" spans="1:40" ht="20.100000000000001" customHeight="1" x14ac:dyDescent="0.15">
      <c r="A51" s="1"/>
      <c r="B51" s="38" t="s">
        <v>238</v>
      </c>
      <c r="C51" s="61">
        <v>430.55399999999997</v>
      </c>
      <c r="D51" s="51">
        <v>198.45699999999999</v>
      </c>
      <c r="E51" s="51">
        <v>329.40199999999999</v>
      </c>
      <c r="F51" s="51">
        <v>131.66200000000001</v>
      </c>
      <c r="G51" s="51">
        <v>130.4</v>
      </c>
      <c r="H51" s="51">
        <v>58.357999999999997</v>
      </c>
      <c r="I51" s="52">
        <v>216.30699999999999</v>
      </c>
      <c r="J51" s="52">
        <v>91.808000000000007</v>
      </c>
      <c r="K51" s="51">
        <v>441.84699999999998</v>
      </c>
      <c r="L51" s="51">
        <v>183.262</v>
      </c>
      <c r="M51" s="51">
        <v>341.29</v>
      </c>
      <c r="N51" s="51">
        <v>147.572</v>
      </c>
      <c r="O51" s="51"/>
      <c r="P51" s="51"/>
      <c r="Q51" s="51"/>
      <c r="R51" s="51"/>
      <c r="S51" s="51"/>
      <c r="T51" s="51"/>
      <c r="U51" s="51"/>
      <c r="V51" s="51"/>
      <c r="W51" s="51"/>
      <c r="X51" s="51"/>
      <c r="Y51" s="51"/>
      <c r="Z51" s="51"/>
      <c r="AA51" s="51">
        <f>C51+E51+G51+I51+K51+M51+O51+Q51+S51+U51+W51+Y51</f>
        <v>1889.7999999999997</v>
      </c>
      <c r="AB51" s="51">
        <f>D51+F51+H51+J51+L51+N51+P51+R51+T51+V51+X51+Z51</f>
        <v>811.11900000000003</v>
      </c>
      <c r="AC51" s="53" t="s">
        <v>240</v>
      </c>
      <c r="AD51" s="58"/>
      <c r="AF51" s="2"/>
    </row>
    <row r="52" spans="1:40" ht="20.100000000000001" customHeight="1" x14ac:dyDescent="0.15">
      <c r="A52" s="1"/>
      <c r="B52" s="38" t="s">
        <v>239</v>
      </c>
      <c r="C52" s="61">
        <v>12498.246999999999</v>
      </c>
      <c r="D52" s="51">
        <v>4912.1390000000001</v>
      </c>
      <c r="E52" s="51">
        <v>9337.8040000000001</v>
      </c>
      <c r="F52" s="51">
        <v>4149.8460000000005</v>
      </c>
      <c r="G52" s="51">
        <v>9701.1810000000005</v>
      </c>
      <c r="H52" s="51">
        <v>4103.9970000000003</v>
      </c>
      <c r="I52" s="52">
        <v>8852.7950000000001</v>
      </c>
      <c r="J52" s="52">
        <v>3717.61</v>
      </c>
      <c r="K52" s="51">
        <v>9703.4510000000009</v>
      </c>
      <c r="L52" s="51">
        <v>4144.4750000000004</v>
      </c>
      <c r="M52" s="51">
        <v>8513.7479999999996</v>
      </c>
      <c r="N52" s="51">
        <v>3723.5309999999999</v>
      </c>
      <c r="O52" s="51"/>
      <c r="P52" s="51"/>
      <c r="Q52" s="51"/>
      <c r="R52" s="51"/>
      <c r="S52" s="51"/>
      <c r="T52" s="51"/>
      <c r="U52" s="51"/>
      <c r="V52" s="51"/>
      <c r="W52" s="51"/>
      <c r="X52" s="51"/>
      <c r="Y52" s="51"/>
      <c r="Z52" s="51"/>
      <c r="AA52" s="51">
        <f>C52+E52+G52+I52+K52+M52+O52+Q52+S52+U52+W52+Y52</f>
        <v>58607.226000000002</v>
      </c>
      <c r="AB52" s="51">
        <f>D52+F52+H52+J52+L52+N52+P52+R52+T52+V52+X52+Z52</f>
        <v>24751.598000000002</v>
      </c>
      <c r="AC52" s="53" t="s">
        <v>241</v>
      </c>
      <c r="AD52" s="58"/>
      <c r="AF52" s="2"/>
    </row>
    <row r="53" spans="1:40" ht="20.100000000000001" customHeight="1" x14ac:dyDescent="0.15">
      <c r="B53" s="38" t="s">
        <v>168</v>
      </c>
      <c r="C53" s="61">
        <v>1707.7220000000002</v>
      </c>
      <c r="D53" s="51">
        <v>433.92700000000002</v>
      </c>
      <c r="E53" s="51">
        <v>1894.99</v>
      </c>
      <c r="F53" s="51">
        <v>471.74399999999997</v>
      </c>
      <c r="G53" s="51">
        <v>1929.5600000000002</v>
      </c>
      <c r="H53" s="51">
        <v>484.221</v>
      </c>
      <c r="I53" s="52">
        <v>1753.665</v>
      </c>
      <c r="J53" s="52">
        <v>432.58500000000004</v>
      </c>
      <c r="K53" s="51">
        <v>1978.6420000000001</v>
      </c>
      <c r="L53" s="51">
        <v>486.20499999999998</v>
      </c>
      <c r="M53" s="51">
        <v>2204.0879999999997</v>
      </c>
      <c r="N53" s="51">
        <v>531.23400000000004</v>
      </c>
      <c r="O53" s="51"/>
      <c r="P53" s="51"/>
      <c r="Q53" s="51"/>
      <c r="R53" s="51"/>
      <c r="S53" s="51"/>
      <c r="T53" s="51"/>
      <c r="U53" s="51"/>
      <c r="V53" s="51"/>
      <c r="W53" s="51"/>
      <c r="X53" s="51"/>
      <c r="Y53" s="51"/>
      <c r="Z53" s="51"/>
      <c r="AA53" s="51">
        <f t="shared" si="0"/>
        <v>11468.667000000001</v>
      </c>
      <c r="AB53" s="51">
        <f t="shared" si="1"/>
        <v>2839.9160000000002</v>
      </c>
      <c r="AC53" s="53" t="s">
        <v>134</v>
      </c>
      <c r="AD53" s="58"/>
      <c r="AF53" s="2"/>
    </row>
    <row r="54" spans="1:40" s="16" customFormat="1" ht="21.95" customHeight="1" x14ac:dyDescent="0.15">
      <c r="B54" s="67" t="s">
        <v>22</v>
      </c>
      <c r="C54" s="68">
        <v>211214.46100000001</v>
      </c>
      <c r="D54" s="69">
        <v>56395.754999999997</v>
      </c>
      <c r="E54" s="69">
        <v>210604.981</v>
      </c>
      <c r="F54" s="69">
        <v>54571.446999999993</v>
      </c>
      <c r="G54" s="69">
        <v>244796.48800000001</v>
      </c>
      <c r="H54" s="69">
        <v>63868.948999999993</v>
      </c>
      <c r="I54" s="70">
        <v>215375.64700000003</v>
      </c>
      <c r="J54" s="70">
        <v>57739.431999999986</v>
      </c>
      <c r="K54" s="69">
        <v>228898.53000000003</v>
      </c>
      <c r="L54" s="69">
        <v>60919.772000000004</v>
      </c>
      <c r="M54" s="69">
        <v>238117.81800000003</v>
      </c>
      <c r="N54" s="69">
        <v>62975.77</v>
      </c>
      <c r="O54" s="69"/>
      <c r="P54" s="69"/>
      <c r="Q54" s="69"/>
      <c r="R54" s="69"/>
      <c r="S54" s="69"/>
      <c r="T54" s="69"/>
      <c r="U54" s="69"/>
      <c r="V54" s="69"/>
      <c r="W54" s="69"/>
      <c r="X54" s="69"/>
      <c r="Y54" s="69"/>
      <c r="Z54" s="69"/>
      <c r="AA54" s="69">
        <f t="shared" si="0"/>
        <v>1349007.925</v>
      </c>
      <c r="AB54" s="69">
        <f t="shared" si="1"/>
        <v>356471.125</v>
      </c>
      <c r="AC54" s="161" t="s">
        <v>135</v>
      </c>
      <c r="AD54" s="163"/>
      <c r="AE54" s="17"/>
      <c r="AF54" s="17"/>
      <c r="AG54" s="18"/>
      <c r="AH54" s="18"/>
      <c r="AI54" s="18"/>
      <c r="AJ54" s="12"/>
      <c r="AK54" s="12"/>
      <c r="AL54" s="12"/>
      <c r="AM54" s="12"/>
      <c r="AN54" s="12"/>
    </row>
    <row r="55" spans="1:40" ht="20.100000000000001" customHeight="1" x14ac:dyDescent="0.15">
      <c r="B55" s="38" t="s">
        <v>169</v>
      </c>
      <c r="C55" s="61">
        <v>10343.813999999998</v>
      </c>
      <c r="D55" s="51">
        <v>12190.916999999999</v>
      </c>
      <c r="E55" s="51">
        <v>11299.313000000002</v>
      </c>
      <c r="F55" s="51">
        <v>11593.310999999998</v>
      </c>
      <c r="G55" s="51">
        <v>11059.593000000001</v>
      </c>
      <c r="H55" s="51">
        <v>11885.485999999999</v>
      </c>
      <c r="I55" s="52">
        <v>10589.703000000001</v>
      </c>
      <c r="J55" s="52">
        <v>11830.634</v>
      </c>
      <c r="K55" s="51">
        <v>9252.6890000000003</v>
      </c>
      <c r="L55" s="51">
        <v>11330.933999999997</v>
      </c>
      <c r="M55" s="51">
        <v>9861.2780000000021</v>
      </c>
      <c r="N55" s="51">
        <v>11828.294000000002</v>
      </c>
      <c r="O55" s="51"/>
      <c r="P55" s="51"/>
      <c r="Q55" s="51"/>
      <c r="R55" s="51"/>
      <c r="S55" s="51"/>
      <c r="T55" s="51"/>
      <c r="U55" s="51"/>
      <c r="V55" s="51"/>
      <c r="W55" s="51"/>
      <c r="X55" s="51"/>
      <c r="Y55" s="51"/>
      <c r="Z55" s="51"/>
      <c r="AA55" s="51">
        <f>C55+E55+G55+I55+K55+M55+O55+Q55+S55+U55+W55+Y55</f>
        <v>62406.39</v>
      </c>
      <c r="AB55" s="51">
        <f t="shared" si="1"/>
        <v>70659.576000000001</v>
      </c>
      <c r="AC55" s="53" t="s">
        <v>137</v>
      </c>
      <c r="AD55" s="58"/>
      <c r="AF55" s="2"/>
    </row>
    <row r="56" spans="1:40" s="16" customFormat="1" ht="21.95" customHeight="1" x14ac:dyDescent="0.15">
      <c r="B56" s="67" t="s">
        <v>13</v>
      </c>
      <c r="C56" s="68">
        <v>234933.64199999999</v>
      </c>
      <c r="D56" s="69">
        <v>75506.179999999993</v>
      </c>
      <c r="E56" s="69">
        <v>233462.696</v>
      </c>
      <c r="F56" s="69">
        <v>72612.53899999999</v>
      </c>
      <c r="G56" s="69">
        <v>269727.82500000001</v>
      </c>
      <c r="H56" s="69">
        <v>83077.788</v>
      </c>
      <c r="I56" s="70">
        <v>236947.18400000004</v>
      </c>
      <c r="J56" s="70">
        <v>75901.923999999985</v>
      </c>
      <c r="K56" s="69">
        <v>252043.59800000006</v>
      </c>
      <c r="L56" s="69">
        <v>79322.262999999992</v>
      </c>
      <c r="M56" s="69">
        <v>261373.67300000001</v>
      </c>
      <c r="N56" s="69">
        <v>82111.768000000011</v>
      </c>
      <c r="O56" s="69"/>
      <c r="P56" s="69"/>
      <c r="Q56" s="69"/>
      <c r="R56" s="69"/>
      <c r="S56" s="69"/>
      <c r="T56" s="69"/>
      <c r="U56" s="69"/>
      <c r="V56" s="69"/>
      <c r="W56" s="69"/>
      <c r="X56" s="69"/>
      <c r="Y56" s="69"/>
      <c r="Z56" s="69"/>
      <c r="AA56" s="69">
        <f t="shared" si="0"/>
        <v>1488488.618</v>
      </c>
      <c r="AB56" s="69">
        <f t="shared" si="1"/>
        <v>468532.46199999994</v>
      </c>
      <c r="AC56" s="155" t="s">
        <v>138</v>
      </c>
      <c r="AD56" s="156"/>
      <c r="AF56" s="17"/>
      <c r="AG56" s="18"/>
      <c r="AH56" s="18"/>
      <c r="AI56" s="18"/>
      <c r="AJ56" s="12"/>
      <c r="AK56" s="12"/>
      <c r="AL56" s="12"/>
      <c r="AM56" s="12"/>
      <c r="AN56" s="12"/>
    </row>
    <row r="57" spans="1:40" ht="20.100000000000001" customHeight="1" x14ac:dyDescent="0.15">
      <c r="B57" s="38" t="s">
        <v>170</v>
      </c>
      <c r="C57" s="61">
        <v>344.02600000000001</v>
      </c>
      <c r="D57" s="51">
        <v>43.566000000000003</v>
      </c>
      <c r="E57" s="51">
        <v>132.19999999999999</v>
      </c>
      <c r="F57" s="51">
        <v>19.765999999999998</v>
      </c>
      <c r="G57" s="51">
        <v>354.93099999999998</v>
      </c>
      <c r="H57" s="51">
        <v>53.122</v>
      </c>
      <c r="I57" s="52">
        <v>266.29199999999997</v>
      </c>
      <c r="J57" s="52">
        <v>37.194000000000003</v>
      </c>
      <c r="K57" s="51">
        <v>369.54699999999997</v>
      </c>
      <c r="L57" s="51">
        <v>51.311999999999998</v>
      </c>
      <c r="M57" s="51">
        <v>332.44299999999998</v>
      </c>
      <c r="N57" s="51">
        <v>47.89</v>
      </c>
      <c r="O57" s="51"/>
      <c r="P57" s="51"/>
      <c r="Q57" s="51"/>
      <c r="R57" s="51"/>
      <c r="S57" s="51"/>
      <c r="T57" s="51"/>
      <c r="U57" s="51"/>
      <c r="V57" s="51"/>
      <c r="W57" s="51"/>
      <c r="X57" s="51"/>
      <c r="Y57" s="51"/>
      <c r="Z57" s="51"/>
      <c r="AA57" s="51">
        <f>C57+E57+G57+I57+K57+M57+O57+Q57+S57+U57+W57+Y57</f>
        <v>1799.4389999999999</v>
      </c>
      <c r="AB57" s="51">
        <f t="shared" si="1"/>
        <v>252.85000000000002</v>
      </c>
      <c r="AC57" s="53" t="s">
        <v>136</v>
      </c>
      <c r="AD57" s="58"/>
      <c r="AF57" s="2"/>
    </row>
    <row r="58" spans="1:40" ht="20.100000000000001" customHeight="1" thickBot="1" x14ac:dyDescent="0.2">
      <c r="B58" s="66" t="s">
        <v>237</v>
      </c>
      <c r="C58" s="64">
        <v>0</v>
      </c>
      <c r="D58" s="59">
        <v>0</v>
      </c>
      <c r="E58" s="59">
        <v>0</v>
      </c>
      <c r="F58" s="59">
        <v>0</v>
      </c>
      <c r="G58" s="59">
        <v>0</v>
      </c>
      <c r="H58" s="59">
        <v>0</v>
      </c>
      <c r="I58" s="59">
        <v>0</v>
      </c>
      <c r="J58" s="59">
        <v>0</v>
      </c>
      <c r="K58" s="59">
        <v>0</v>
      </c>
      <c r="L58" s="59">
        <v>0</v>
      </c>
      <c r="M58" s="59">
        <v>0</v>
      </c>
      <c r="N58" s="59">
        <v>0</v>
      </c>
      <c r="O58" s="60"/>
      <c r="P58" s="60"/>
      <c r="Q58" s="60"/>
      <c r="R58" s="60"/>
      <c r="S58" s="60"/>
      <c r="T58" s="60"/>
      <c r="U58" s="60"/>
      <c r="V58" s="60"/>
      <c r="W58" s="60"/>
      <c r="X58" s="60"/>
      <c r="Y58" s="60"/>
      <c r="Z58" s="60"/>
      <c r="AA58" s="60">
        <f>O58+Q58+S58+U58+W58+Y58</f>
        <v>0</v>
      </c>
      <c r="AB58" s="60">
        <f>P58+R58+T58+V58+X58+Z58</f>
        <v>0</v>
      </c>
      <c r="AC58" s="76"/>
      <c r="AD58" s="75"/>
      <c r="AF58" s="2"/>
    </row>
    <row r="59" spans="1:40" ht="17.25" customHeight="1" x14ac:dyDescent="0.15">
      <c r="B59" s="164"/>
      <c r="C59" s="164"/>
      <c r="D59" s="164"/>
      <c r="E59" s="164"/>
      <c r="F59" s="164"/>
      <c r="G59" s="164"/>
      <c r="H59" s="164"/>
      <c r="AA59" s="11" t="s">
        <v>235</v>
      </c>
      <c r="AB59" s="11"/>
    </row>
    <row r="60" spans="1:40" ht="16.5" customHeight="1" x14ac:dyDescent="0.15">
      <c r="B60" s="10"/>
      <c r="AA60" s="2"/>
      <c r="AB60" s="2"/>
    </row>
    <row r="61" spans="1:40" ht="17.25" customHeight="1" x14ac:dyDescent="0.15">
      <c r="C61" s="2"/>
      <c r="D61" s="2"/>
      <c r="E61" s="2"/>
      <c r="F61" s="2"/>
      <c r="G61" s="2"/>
      <c r="H61" s="2"/>
      <c r="I61" s="2"/>
      <c r="J61" s="2"/>
      <c r="K61" s="2"/>
      <c r="L61" s="2"/>
    </row>
  </sheetData>
  <mergeCells count="20">
    <mergeCell ref="B59:H59"/>
    <mergeCell ref="C4:D4"/>
    <mergeCell ref="M4:N4"/>
    <mergeCell ref="K4:L4"/>
    <mergeCell ref="E4:F4"/>
    <mergeCell ref="G4:H4"/>
    <mergeCell ref="I4:J4"/>
    <mergeCell ref="B4:B5"/>
    <mergeCell ref="AC56:AD56"/>
    <mergeCell ref="AC4:AD4"/>
    <mergeCell ref="AC5:AD5"/>
    <mergeCell ref="AC15:AD15"/>
    <mergeCell ref="AC54:AD54"/>
    <mergeCell ref="W4:X4"/>
    <mergeCell ref="Y4:Z4"/>
    <mergeCell ref="AA4:AB4"/>
    <mergeCell ref="O4:P4"/>
    <mergeCell ref="Q4:R4"/>
    <mergeCell ref="S4:T4"/>
    <mergeCell ref="U4:V4"/>
  </mergeCells>
  <phoneticPr fontId="2"/>
  <pageMargins left="0.19685039370078741" right="3.937007874015748E-2" top="7.874015748031496E-2" bottom="0" header="0.39370078740157483" footer="0.23622047244094491"/>
  <pageSetup paperSize="9" scale="50" orientation="landscape" horizontalDpi="4294967294" verticalDpi="120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N49"/>
  <sheetViews>
    <sheetView workbookViewId="0"/>
  </sheetViews>
  <sheetFormatPr defaultRowHeight="13.5" x14ac:dyDescent="0.15"/>
  <cols>
    <col min="1" max="1" width="10.625" customWidth="1"/>
    <col min="2" max="2" width="37.25" customWidth="1"/>
    <col min="27" max="28" width="12" customWidth="1"/>
    <col min="29" max="29" width="3" customWidth="1"/>
    <col min="30" max="30" width="36.875" customWidth="1"/>
    <col min="32" max="35" width="11.375" bestFit="1" customWidth="1"/>
    <col min="36" max="39" width="9" style="12"/>
  </cols>
  <sheetData>
    <row r="1" spans="1:40" ht="20.100000000000001" customHeight="1" x14ac:dyDescent="0.15"/>
    <row r="2" spans="1:40" ht="30" customHeight="1" x14ac:dyDescent="0.15">
      <c r="A2" s="4"/>
      <c r="B2" s="1" t="s">
        <v>244</v>
      </c>
      <c r="E2" s="1"/>
    </row>
    <row r="3" spans="1:40" ht="15" customHeight="1" thickBot="1" x14ac:dyDescent="0.2"/>
    <row r="4" spans="1:40" ht="17.25" customHeight="1" x14ac:dyDescent="0.15">
      <c r="B4" s="168" t="s">
        <v>249</v>
      </c>
      <c r="C4" s="135" t="s">
        <v>0</v>
      </c>
      <c r="D4" s="134"/>
      <c r="E4" s="134" t="s">
        <v>1</v>
      </c>
      <c r="F4" s="134"/>
      <c r="G4" s="134" t="s">
        <v>2</v>
      </c>
      <c r="H4" s="134"/>
      <c r="I4" s="134" t="s">
        <v>3</v>
      </c>
      <c r="J4" s="134"/>
      <c r="K4" s="134" t="s">
        <v>4</v>
      </c>
      <c r="L4" s="134"/>
      <c r="M4" s="134" t="s">
        <v>5</v>
      </c>
      <c r="N4" s="134"/>
      <c r="O4" s="134" t="s">
        <v>16</v>
      </c>
      <c r="P4" s="134"/>
      <c r="Q4" s="134" t="s">
        <v>17</v>
      </c>
      <c r="R4" s="134"/>
      <c r="S4" s="134" t="s">
        <v>18</v>
      </c>
      <c r="T4" s="134"/>
      <c r="U4" s="134" t="s">
        <v>19</v>
      </c>
      <c r="V4" s="134"/>
      <c r="W4" s="134" t="s">
        <v>20</v>
      </c>
      <c r="X4" s="134"/>
      <c r="Y4" s="134" t="s">
        <v>21</v>
      </c>
      <c r="Z4" s="134"/>
      <c r="AA4" s="134" t="s">
        <v>14</v>
      </c>
      <c r="AB4" s="134"/>
      <c r="AC4" s="141" t="s">
        <v>24</v>
      </c>
      <c r="AD4" s="142"/>
    </row>
    <row r="5" spans="1:40" ht="17.25" customHeight="1" thickBot="1" x14ac:dyDescent="0.2">
      <c r="B5" s="169"/>
      <c r="C5" s="27" t="s">
        <v>144</v>
      </c>
      <c r="D5" s="26" t="s">
        <v>145</v>
      </c>
      <c r="E5" s="26" t="s">
        <v>144</v>
      </c>
      <c r="F5" s="26" t="s">
        <v>145</v>
      </c>
      <c r="G5" s="26" t="s">
        <v>144</v>
      </c>
      <c r="H5" s="26" t="s">
        <v>145</v>
      </c>
      <c r="I5" s="26" t="s">
        <v>144</v>
      </c>
      <c r="J5" s="26" t="s">
        <v>145</v>
      </c>
      <c r="K5" s="26" t="s">
        <v>144</v>
      </c>
      <c r="L5" s="26" t="s">
        <v>145</v>
      </c>
      <c r="M5" s="26" t="s">
        <v>144</v>
      </c>
      <c r="N5" s="26" t="s">
        <v>145</v>
      </c>
      <c r="O5" s="26" t="s">
        <v>144</v>
      </c>
      <c r="P5" s="26" t="s">
        <v>145</v>
      </c>
      <c r="Q5" s="26" t="s">
        <v>144</v>
      </c>
      <c r="R5" s="26" t="s">
        <v>145</v>
      </c>
      <c r="S5" s="26" t="s">
        <v>144</v>
      </c>
      <c r="T5" s="26" t="s">
        <v>145</v>
      </c>
      <c r="U5" s="26" t="s">
        <v>144</v>
      </c>
      <c r="V5" s="26" t="s">
        <v>145</v>
      </c>
      <c r="W5" s="26" t="s">
        <v>144</v>
      </c>
      <c r="X5" s="26" t="s">
        <v>145</v>
      </c>
      <c r="Y5" s="26" t="s">
        <v>144</v>
      </c>
      <c r="Z5" s="26" t="s">
        <v>145</v>
      </c>
      <c r="AA5" s="26" t="s">
        <v>144</v>
      </c>
      <c r="AB5" s="26" t="s">
        <v>145</v>
      </c>
      <c r="AC5" s="170"/>
      <c r="AD5" s="171"/>
    </row>
    <row r="6" spans="1:40" ht="23.45" customHeight="1" thickTop="1" x14ac:dyDescent="0.15">
      <c r="B6" s="99" t="s">
        <v>181</v>
      </c>
      <c r="C6" s="100">
        <v>2320.6039999999998</v>
      </c>
      <c r="D6" s="100">
        <v>1356.4659999999999</v>
      </c>
      <c r="E6" s="100">
        <v>2007.2170000000001</v>
      </c>
      <c r="F6" s="100">
        <v>1278.3580000000002</v>
      </c>
      <c r="G6" s="100">
        <v>2350.85</v>
      </c>
      <c r="H6" s="100">
        <v>1577.4049999999997</v>
      </c>
      <c r="I6" s="100">
        <v>2455.7089999999998</v>
      </c>
      <c r="J6" s="100">
        <v>1495.2829999999999</v>
      </c>
      <c r="K6" s="100">
        <v>2351.2420000000002</v>
      </c>
      <c r="L6" s="100">
        <v>1573.72</v>
      </c>
      <c r="M6" s="100">
        <v>2318.7579999999998</v>
      </c>
      <c r="N6" s="100">
        <v>1497.3109999999999</v>
      </c>
      <c r="O6" s="52"/>
      <c r="P6" s="52"/>
      <c r="Q6" s="52"/>
      <c r="R6" s="52"/>
      <c r="S6" s="52"/>
      <c r="T6" s="52"/>
      <c r="U6" s="52"/>
      <c r="V6" s="52"/>
      <c r="W6" s="52"/>
      <c r="X6" s="52"/>
      <c r="Y6" s="52"/>
      <c r="Z6" s="52"/>
      <c r="AA6" s="52">
        <f>+C6+E6+G6+I6+K6+M6+O6+Q6+S6+U6+W6+Y6</f>
        <v>13804.380000000001</v>
      </c>
      <c r="AB6" s="90">
        <f>+D6+F6+H6+J6+L6+N6+P6+R6+T6+V6+X6+Z6</f>
        <v>8778.5429999999997</v>
      </c>
      <c r="AC6" s="124" t="s">
        <v>72</v>
      </c>
      <c r="AD6" s="125"/>
      <c r="AF6" s="12"/>
      <c r="AG6" s="12"/>
      <c r="AH6" s="12"/>
      <c r="AI6" s="12"/>
      <c r="AK6" s="128"/>
      <c r="AL6" s="128"/>
      <c r="AM6" s="128"/>
      <c r="AN6" s="11"/>
    </row>
    <row r="7" spans="1:40" ht="23.45" customHeight="1" x14ac:dyDescent="0.15">
      <c r="B7" s="101" t="s">
        <v>228</v>
      </c>
      <c r="C7" s="54">
        <v>1019.942</v>
      </c>
      <c r="D7" s="54">
        <v>265.27999999999997</v>
      </c>
      <c r="E7" s="54">
        <v>701.64499999999998</v>
      </c>
      <c r="F7" s="54">
        <v>202.03700000000001</v>
      </c>
      <c r="G7" s="54">
        <v>999.55499999999995</v>
      </c>
      <c r="H7" s="54">
        <v>310.91199999999998</v>
      </c>
      <c r="I7" s="54">
        <v>944.17</v>
      </c>
      <c r="J7" s="54">
        <v>224.22</v>
      </c>
      <c r="K7" s="54">
        <v>819.55700000000002</v>
      </c>
      <c r="L7" s="54">
        <v>216.03100000000001</v>
      </c>
      <c r="M7" s="54">
        <v>682.80499999999995</v>
      </c>
      <c r="N7" s="54">
        <v>173.321</v>
      </c>
      <c r="O7" s="55"/>
      <c r="P7" s="55"/>
      <c r="Q7" s="55"/>
      <c r="R7" s="55"/>
      <c r="S7" s="55"/>
      <c r="T7" s="55"/>
      <c r="U7" s="55"/>
      <c r="V7" s="55"/>
      <c r="W7" s="55"/>
      <c r="X7" s="55"/>
      <c r="Y7" s="55"/>
      <c r="Z7" s="55"/>
      <c r="AA7" s="55">
        <f t="shared" ref="AA7:AA46" si="0">+C7+E7+G7+I7+K7+M7+O7+Q7+S7+U7+W7+Y7</f>
        <v>5167.674</v>
      </c>
      <c r="AB7" s="87">
        <f t="shared" ref="AB7:AB45" si="1">+D7+F7+H7+J7+L7+N7+P7+R7+T7+V7+X7+Z7</f>
        <v>1391.8009999999999</v>
      </c>
      <c r="AC7" s="119"/>
      <c r="AD7" s="88" t="s">
        <v>35</v>
      </c>
      <c r="AF7" s="12"/>
      <c r="AG7" s="12"/>
      <c r="AH7" s="12"/>
      <c r="AI7" s="12"/>
      <c r="AK7" s="128"/>
      <c r="AL7" s="128"/>
      <c r="AM7" s="128"/>
      <c r="AN7" s="11"/>
    </row>
    <row r="8" spans="1:40" ht="23.45" customHeight="1" x14ac:dyDescent="0.15">
      <c r="B8" s="101" t="s">
        <v>205</v>
      </c>
      <c r="C8" s="54">
        <v>727.87900000000002</v>
      </c>
      <c r="D8" s="54">
        <v>365.29700000000003</v>
      </c>
      <c r="E8" s="54">
        <v>682.88900000000001</v>
      </c>
      <c r="F8" s="54">
        <v>318.04700000000003</v>
      </c>
      <c r="G8" s="54">
        <v>769.55799999999999</v>
      </c>
      <c r="H8" s="54">
        <v>366.59199999999998</v>
      </c>
      <c r="I8" s="54">
        <v>940.43700000000001</v>
      </c>
      <c r="J8" s="54">
        <v>435.20800000000003</v>
      </c>
      <c r="K8" s="54">
        <v>941.67600000000004</v>
      </c>
      <c r="L8" s="54">
        <v>470.20400000000001</v>
      </c>
      <c r="M8" s="54">
        <v>950.78899999999999</v>
      </c>
      <c r="N8" s="54">
        <v>425.19</v>
      </c>
      <c r="O8" s="55"/>
      <c r="P8" s="55"/>
      <c r="Q8" s="55"/>
      <c r="R8" s="55"/>
      <c r="S8" s="55"/>
      <c r="T8" s="55"/>
      <c r="U8" s="55"/>
      <c r="V8" s="55"/>
      <c r="W8" s="55"/>
      <c r="X8" s="55"/>
      <c r="Y8" s="55"/>
      <c r="Z8" s="55"/>
      <c r="AA8" s="55">
        <f t="shared" si="0"/>
        <v>5013.2280000000001</v>
      </c>
      <c r="AB8" s="87">
        <f t="shared" si="1"/>
        <v>2380.538</v>
      </c>
      <c r="AC8" s="119"/>
      <c r="AD8" s="88" t="s">
        <v>73</v>
      </c>
      <c r="AF8" s="12"/>
      <c r="AG8" s="12"/>
      <c r="AH8" s="12"/>
      <c r="AI8" s="12"/>
      <c r="AK8" s="128"/>
      <c r="AL8" s="128"/>
      <c r="AM8" s="128"/>
      <c r="AN8" s="11"/>
    </row>
    <row r="9" spans="1:40" ht="23.45" customHeight="1" x14ac:dyDescent="0.15">
      <c r="B9" s="101" t="s">
        <v>208</v>
      </c>
      <c r="C9" s="54">
        <v>572.78300000000002</v>
      </c>
      <c r="D9" s="54">
        <v>725.88900000000001</v>
      </c>
      <c r="E9" s="54">
        <v>622.68299999999999</v>
      </c>
      <c r="F9" s="54">
        <v>758.274</v>
      </c>
      <c r="G9" s="54">
        <v>581.73699999999997</v>
      </c>
      <c r="H9" s="54">
        <v>899.90099999999995</v>
      </c>
      <c r="I9" s="54">
        <v>571.10199999999998</v>
      </c>
      <c r="J9" s="54">
        <v>835.85500000000002</v>
      </c>
      <c r="K9" s="54">
        <v>590.00900000000001</v>
      </c>
      <c r="L9" s="54">
        <v>887.48500000000001</v>
      </c>
      <c r="M9" s="54">
        <v>685.16399999999999</v>
      </c>
      <c r="N9" s="54">
        <v>898.8</v>
      </c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>
        <f t="shared" si="0"/>
        <v>3623.4780000000001</v>
      </c>
      <c r="AB9" s="87">
        <f t="shared" si="1"/>
        <v>5006.2039999999997</v>
      </c>
      <c r="AC9" s="119"/>
      <c r="AD9" s="88" t="s">
        <v>39</v>
      </c>
      <c r="AF9" s="12"/>
      <c r="AG9" s="12"/>
      <c r="AH9" s="12"/>
      <c r="AI9" s="12"/>
      <c r="AK9" s="128"/>
      <c r="AL9" s="128"/>
      <c r="AM9" s="128"/>
      <c r="AN9" s="11"/>
    </row>
    <row r="10" spans="1:40" ht="23.45" customHeight="1" x14ac:dyDescent="0.15">
      <c r="B10" s="102" t="s">
        <v>172</v>
      </c>
      <c r="C10" s="51">
        <v>2227.375</v>
      </c>
      <c r="D10" s="51">
        <v>4214.8540000000003</v>
      </c>
      <c r="E10" s="51">
        <v>1735.1969999999999</v>
      </c>
      <c r="F10" s="51">
        <v>3293.3690000000001</v>
      </c>
      <c r="G10" s="51">
        <v>2220.366</v>
      </c>
      <c r="H10" s="51">
        <v>3894.6089999999995</v>
      </c>
      <c r="I10" s="51">
        <v>2380.973</v>
      </c>
      <c r="J10" s="51">
        <v>4012.0130000000004</v>
      </c>
      <c r="K10" s="51">
        <v>2485.5740000000001</v>
      </c>
      <c r="L10" s="51">
        <v>4147.1419999999998</v>
      </c>
      <c r="M10" s="51">
        <v>2338.3739999999998</v>
      </c>
      <c r="N10" s="51">
        <v>3948.6639999999998</v>
      </c>
      <c r="O10" s="52"/>
      <c r="P10" s="52"/>
      <c r="Q10" s="52"/>
      <c r="R10" s="52"/>
      <c r="S10" s="52"/>
      <c r="T10" s="52"/>
      <c r="U10" s="52"/>
      <c r="V10" s="52"/>
      <c r="W10" s="52"/>
      <c r="X10" s="52"/>
      <c r="Y10" s="52"/>
      <c r="Z10" s="52"/>
      <c r="AA10" s="52">
        <f t="shared" si="0"/>
        <v>13387.859</v>
      </c>
      <c r="AB10" s="90">
        <f t="shared" si="1"/>
        <v>23510.651000000002</v>
      </c>
      <c r="AC10" s="102" t="s">
        <v>74</v>
      </c>
      <c r="AD10" s="103"/>
      <c r="AF10" s="12"/>
      <c r="AG10" s="12"/>
      <c r="AH10" s="12"/>
      <c r="AI10" s="12"/>
      <c r="AK10" s="128"/>
      <c r="AL10" s="128"/>
      <c r="AM10" s="128"/>
      <c r="AN10" s="11"/>
    </row>
    <row r="11" spans="1:40" ht="23.45" customHeight="1" x14ac:dyDescent="0.15">
      <c r="B11" s="101" t="s">
        <v>203</v>
      </c>
      <c r="C11" s="54">
        <v>504.80500000000001</v>
      </c>
      <c r="D11" s="54">
        <v>350.97699999999998</v>
      </c>
      <c r="E11" s="54">
        <v>370.76400000000001</v>
      </c>
      <c r="F11" s="54">
        <v>230.99200000000002</v>
      </c>
      <c r="G11" s="54">
        <v>403.11899999999997</v>
      </c>
      <c r="H11" s="54">
        <v>318.89400000000001</v>
      </c>
      <c r="I11" s="54">
        <v>539.56600000000003</v>
      </c>
      <c r="J11" s="54">
        <v>359.43599999999998</v>
      </c>
      <c r="K11" s="54">
        <v>604.80700000000002</v>
      </c>
      <c r="L11" s="54">
        <v>391.35</v>
      </c>
      <c r="M11" s="54">
        <v>450.82299999999998</v>
      </c>
      <c r="N11" s="54">
        <v>328.09199999999998</v>
      </c>
      <c r="O11" s="55"/>
      <c r="P11" s="55"/>
      <c r="Q11" s="55"/>
      <c r="R11" s="55"/>
      <c r="S11" s="55"/>
      <c r="T11" s="55"/>
      <c r="U11" s="55"/>
      <c r="V11" s="55"/>
      <c r="W11" s="55"/>
      <c r="X11" s="55"/>
      <c r="Y11" s="55"/>
      <c r="Z11" s="55"/>
      <c r="AA11" s="55">
        <f t="shared" si="0"/>
        <v>2873.8839999999996</v>
      </c>
      <c r="AB11" s="87">
        <f t="shared" si="1"/>
        <v>1979.741</v>
      </c>
      <c r="AC11" s="119"/>
      <c r="AD11" s="88" t="s">
        <v>35</v>
      </c>
      <c r="AF11" s="12"/>
      <c r="AG11" s="12"/>
      <c r="AH11" s="12"/>
      <c r="AI11" s="12"/>
      <c r="AK11" s="128"/>
      <c r="AL11" s="128"/>
      <c r="AM11" s="128"/>
      <c r="AN11" s="11"/>
    </row>
    <row r="12" spans="1:40" ht="23.45" customHeight="1" x14ac:dyDescent="0.15">
      <c r="B12" s="101" t="s">
        <v>204</v>
      </c>
      <c r="C12" s="54">
        <v>430.68900000000002</v>
      </c>
      <c r="D12" s="54">
        <v>427.85199999999998</v>
      </c>
      <c r="E12" s="54">
        <v>276.37299999999999</v>
      </c>
      <c r="F12" s="54">
        <v>221.44399999999999</v>
      </c>
      <c r="G12" s="54">
        <v>264.86</v>
      </c>
      <c r="H12" s="54">
        <v>252.29</v>
      </c>
      <c r="I12" s="54">
        <v>425.14400000000001</v>
      </c>
      <c r="J12" s="54">
        <v>318.75799999999998</v>
      </c>
      <c r="K12" s="54">
        <v>407.91800000000001</v>
      </c>
      <c r="L12" s="54">
        <v>311.01900000000001</v>
      </c>
      <c r="M12" s="54">
        <v>432.83199999999999</v>
      </c>
      <c r="N12" s="54">
        <v>333.10199999999998</v>
      </c>
      <c r="O12" s="55"/>
      <c r="P12" s="55"/>
      <c r="Q12" s="55"/>
      <c r="R12" s="55"/>
      <c r="S12" s="55"/>
      <c r="T12" s="55"/>
      <c r="U12" s="55"/>
      <c r="V12" s="55"/>
      <c r="W12" s="55"/>
      <c r="X12" s="55"/>
      <c r="Y12" s="55"/>
      <c r="Z12" s="55"/>
      <c r="AA12" s="55">
        <f t="shared" si="0"/>
        <v>2237.8159999999998</v>
      </c>
      <c r="AB12" s="87">
        <f t="shared" si="1"/>
        <v>1864.4649999999997</v>
      </c>
      <c r="AC12" s="119"/>
      <c r="AD12" s="88" t="s">
        <v>41</v>
      </c>
      <c r="AF12" s="12"/>
      <c r="AG12" s="12"/>
      <c r="AH12" s="12"/>
      <c r="AI12" s="12"/>
      <c r="AK12" s="128"/>
      <c r="AL12" s="128"/>
      <c r="AM12" s="128"/>
      <c r="AN12" s="11"/>
    </row>
    <row r="13" spans="1:40" ht="23.45" customHeight="1" x14ac:dyDescent="0.15">
      <c r="B13" s="101" t="s">
        <v>205</v>
      </c>
      <c r="C13" s="54">
        <v>421.28</v>
      </c>
      <c r="D13" s="54">
        <v>293.88900000000001</v>
      </c>
      <c r="E13" s="54">
        <v>443.012</v>
      </c>
      <c r="F13" s="54">
        <v>329.20000000000005</v>
      </c>
      <c r="G13" s="54">
        <v>700.86300000000006</v>
      </c>
      <c r="H13" s="54">
        <v>424.36599999999999</v>
      </c>
      <c r="I13" s="54">
        <v>506.05899999999997</v>
      </c>
      <c r="J13" s="54">
        <v>304.76800000000003</v>
      </c>
      <c r="K13" s="54">
        <v>636.32400000000007</v>
      </c>
      <c r="L13" s="54">
        <v>346.00299999999999</v>
      </c>
      <c r="M13" s="54">
        <v>625.07500000000005</v>
      </c>
      <c r="N13" s="54">
        <v>367.11399999999998</v>
      </c>
      <c r="O13" s="55"/>
      <c r="P13" s="55"/>
      <c r="Q13" s="55"/>
      <c r="R13" s="55"/>
      <c r="S13" s="55"/>
      <c r="T13" s="55"/>
      <c r="U13" s="55"/>
      <c r="V13" s="55"/>
      <c r="W13" s="55"/>
      <c r="X13" s="55"/>
      <c r="Y13" s="55"/>
      <c r="Z13" s="55"/>
      <c r="AA13" s="55">
        <f t="shared" si="0"/>
        <v>3332.6130000000003</v>
      </c>
      <c r="AB13" s="87">
        <f t="shared" si="1"/>
        <v>2065.3399999999997</v>
      </c>
      <c r="AC13" s="119"/>
      <c r="AD13" s="88" t="s">
        <v>73</v>
      </c>
      <c r="AF13" s="12"/>
      <c r="AG13" s="12"/>
      <c r="AH13" s="12"/>
      <c r="AI13" s="12"/>
      <c r="AK13" s="128"/>
      <c r="AL13" s="128"/>
      <c r="AM13" s="128"/>
      <c r="AN13" s="11"/>
    </row>
    <row r="14" spans="1:40" ht="23.45" customHeight="1" x14ac:dyDescent="0.15">
      <c r="B14" s="101" t="s">
        <v>206</v>
      </c>
      <c r="C14" s="54">
        <v>870.60099999999989</v>
      </c>
      <c r="D14" s="54">
        <v>3142.1360000000004</v>
      </c>
      <c r="E14" s="54">
        <v>645.048</v>
      </c>
      <c r="F14" s="54">
        <v>2511.7330000000002</v>
      </c>
      <c r="G14" s="54">
        <v>851.524</v>
      </c>
      <c r="H14" s="54">
        <v>2899.0589999999997</v>
      </c>
      <c r="I14" s="54">
        <v>910.20399999999995</v>
      </c>
      <c r="J14" s="54">
        <v>3029.0510000000004</v>
      </c>
      <c r="K14" s="54">
        <v>836.52500000000009</v>
      </c>
      <c r="L14" s="54">
        <v>3098.77</v>
      </c>
      <c r="M14" s="54">
        <v>829.64400000000001</v>
      </c>
      <c r="N14" s="54">
        <v>2920.3559999999998</v>
      </c>
      <c r="O14" s="55"/>
      <c r="P14" s="55"/>
      <c r="Q14" s="55"/>
      <c r="R14" s="55"/>
      <c r="S14" s="55"/>
      <c r="T14" s="55"/>
      <c r="U14" s="55"/>
      <c r="V14" s="55"/>
      <c r="W14" s="55"/>
      <c r="X14" s="55"/>
      <c r="Y14" s="55"/>
      <c r="Z14" s="55"/>
      <c r="AA14" s="55">
        <f t="shared" si="0"/>
        <v>4943.5460000000003</v>
      </c>
      <c r="AB14" s="87">
        <f t="shared" si="1"/>
        <v>17601.105</v>
      </c>
      <c r="AC14" s="119"/>
      <c r="AD14" s="88" t="s">
        <v>39</v>
      </c>
      <c r="AF14" s="12"/>
      <c r="AG14" s="12"/>
      <c r="AH14" s="12"/>
      <c r="AI14" s="12"/>
      <c r="AK14" s="128"/>
      <c r="AL14" s="128"/>
      <c r="AM14" s="128"/>
      <c r="AN14" s="11"/>
    </row>
    <row r="15" spans="1:40" ht="23.45" customHeight="1" x14ac:dyDescent="0.15">
      <c r="B15" s="104" t="s">
        <v>173</v>
      </c>
      <c r="C15" s="51">
        <v>473.202</v>
      </c>
      <c r="D15" s="51">
        <v>1633.645</v>
      </c>
      <c r="E15" s="51">
        <v>291.64100000000002</v>
      </c>
      <c r="F15" s="51">
        <v>1005.761</v>
      </c>
      <c r="G15" s="51">
        <v>464.94400000000002</v>
      </c>
      <c r="H15" s="51">
        <v>1437.95</v>
      </c>
      <c r="I15" s="51">
        <v>393.58699999999999</v>
      </c>
      <c r="J15" s="51">
        <v>1297.7550000000001</v>
      </c>
      <c r="K15" s="51">
        <v>410.99799999999999</v>
      </c>
      <c r="L15" s="51">
        <v>1410.19</v>
      </c>
      <c r="M15" s="51">
        <v>371.666</v>
      </c>
      <c r="N15" s="51">
        <v>1176.8689999999999</v>
      </c>
      <c r="O15" s="52"/>
      <c r="P15" s="52"/>
      <c r="Q15" s="52"/>
      <c r="R15" s="52"/>
      <c r="S15" s="52"/>
      <c r="T15" s="52"/>
      <c r="U15" s="52"/>
      <c r="V15" s="52"/>
      <c r="W15" s="52"/>
      <c r="X15" s="52"/>
      <c r="Y15" s="52"/>
      <c r="Z15" s="52"/>
      <c r="AA15" s="52">
        <f t="shared" si="0"/>
        <v>2406.038</v>
      </c>
      <c r="AB15" s="90">
        <f t="shared" si="1"/>
        <v>7962.1699999999992</v>
      </c>
      <c r="AC15" s="102" t="s">
        <v>139</v>
      </c>
      <c r="AD15" s="105"/>
      <c r="AF15" s="12"/>
      <c r="AG15" s="12"/>
      <c r="AH15" s="12"/>
      <c r="AI15" s="12"/>
      <c r="AK15" s="128"/>
      <c r="AL15" s="128"/>
      <c r="AM15" s="128"/>
      <c r="AN15" s="11"/>
    </row>
    <row r="16" spans="1:40" ht="23.45" customHeight="1" x14ac:dyDescent="0.15">
      <c r="B16" s="102" t="s">
        <v>174</v>
      </c>
      <c r="C16" s="51">
        <v>3856.2439999999997</v>
      </c>
      <c r="D16" s="51">
        <v>1586.35</v>
      </c>
      <c r="E16" s="51">
        <v>2871.0630000000001</v>
      </c>
      <c r="F16" s="51">
        <v>972.779</v>
      </c>
      <c r="G16" s="51">
        <v>4048.2739999999999</v>
      </c>
      <c r="H16" s="51">
        <v>1520.857</v>
      </c>
      <c r="I16" s="51">
        <v>4090.7109999999998</v>
      </c>
      <c r="J16" s="51">
        <v>1400.201</v>
      </c>
      <c r="K16" s="51">
        <v>3711.59</v>
      </c>
      <c r="L16" s="51">
        <v>1374.4850000000001</v>
      </c>
      <c r="M16" s="51">
        <v>3699.3410000000003</v>
      </c>
      <c r="N16" s="51">
        <v>1302.9850000000001</v>
      </c>
      <c r="O16" s="52"/>
      <c r="P16" s="52"/>
      <c r="Q16" s="52"/>
      <c r="R16" s="52"/>
      <c r="S16" s="52"/>
      <c r="T16" s="52"/>
      <c r="U16" s="52"/>
      <c r="V16" s="52"/>
      <c r="W16" s="52"/>
      <c r="X16" s="52"/>
      <c r="Y16" s="52"/>
      <c r="Z16" s="52"/>
      <c r="AA16" s="52">
        <f t="shared" si="0"/>
        <v>22277.222999999998</v>
      </c>
      <c r="AB16" s="90">
        <f t="shared" si="1"/>
        <v>8157.6570000000011</v>
      </c>
      <c r="AC16" s="102" t="s">
        <v>76</v>
      </c>
      <c r="AD16" s="103"/>
      <c r="AF16" s="12"/>
      <c r="AG16" s="12"/>
      <c r="AH16" s="12"/>
      <c r="AI16" s="12"/>
      <c r="AK16" s="128"/>
      <c r="AL16" s="128"/>
      <c r="AM16" s="128"/>
      <c r="AN16" s="11"/>
    </row>
    <row r="17" spans="2:40" ht="23.45" customHeight="1" x14ac:dyDescent="0.15">
      <c r="B17" s="101" t="s">
        <v>207</v>
      </c>
      <c r="C17" s="54">
        <v>2896.4879999999998</v>
      </c>
      <c r="D17" s="54">
        <v>1088.472</v>
      </c>
      <c r="E17" s="54">
        <v>2223.1010000000001</v>
      </c>
      <c r="F17" s="54">
        <v>673.68700000000001</v>
      </c>
      <c r="G17" s="54">
        <v>2578.444</v>
      </c>
      <c r="H17" s="54">
        <v>889.702</v>
      </c>
      <c r="I17" s="54">
        <v>3104.3029999999999</v>
      </c>
      <c r="J17" s="54">
        <v>952.70399999999995</v>
      </c>
      <c r="K17" s="54">
        <v>2620.3130000000001</v>
      </c>
      <c r="L17" s="54">
        <v>843.02300000000002</v>
      </c>
      <c r="M17" s="54">
        <v>2970.2260000000001</v>
      </c>
      <c r="N17" s="54">
        <v>953.86099999999999</v>
      </c>
      <c r="O17" s="55"/>
      <c r="P17" s="55"/>
      <c r="Q17" s="55"/>
      <c r="R17" s="55"/>
      <c r="S17" s="55"/>
      <c r="T17" s="55"/>
      <c r="U17" s="55"/>
      <c r="V17" s="55"/>
      <c r="W17" s="55"/>
      <c r="X17" s="55"/>
      <c r="Y17" s="55"/>
      <c r="Z17" s="55"/>
      <c r="AA17" s="55">
        <f t="shared" si="0"/>
        <v>16392.875</v>
      </c>
      <c r="AB17" s="87">
        <f t="shared" si="1"/>
        <v>5401.4489999999996</v>
      </c>
      <c r="AC17" s="119"/>
      <c r="AD17" s="88" t="s">
        <v>73</v>
      </c>
      <c r="AF17" s="12"/>
      <c r="AG17" s="12"/>
      <c r="AH17" s="12"/>
      <c r="AI17" s="12"/>
      <c r="AK17" s="128"/>
      <c r="AL17" s="128"/>
      <c r="AM17" s="128"/>
      <c r="AN17" s="11"/>
    </row>
    <row r="18" spans="2:40" ht="23.45" customHeight="1" x14ac:dyDescent="0.15">
      <c r="B18" s="101" t="s">
        <v>208</v>
      </c>
      <c r="C18" s="54">
        <v>959.75599999999997</v>
      </c>
      <c r="D18" s="54">
        <v>497.87799999999999</v>
      </c>
      <c r="E18" s="54">
        <v>647.96199999999999</v>
      </c>
      <c r="F18" s="54">
        <v>299.09199999999998</v>
      </c>
      <c r="G18" s="54">
        <v>1469.83</v>
      </c>
      <c r="H18" s="54">
        <v>631.15499999999997</v>
      </c>
      <c r="I18" s="54">
        <v>986.40800000000002</v>
      </c>
      <c r="J18" s="54">
        <v>447.49700000000001</v>
      </c>
      <c r="K18" s="54">
        <v>1091.277</v>
      </c>
      <c r="L18" s="54">
        <v>531.46199999999999</v>
      </c>
      <c r="M18" s="54">
        <v>729.11500000000001</v>
      </c>
      <c r="N18" s="54">
        <v>349.12400000000002</v>
      </c>
      <c r="O18" s="55"/>
      <c r="P18" s="55"/>
      <c r="Q18" s="55"/>
      <c r="R18" s="55"/>
      <c r="S18" s="55"/>
      <c r="T18" s="55"/>
      <c r="U18" s="55"/>
      <c r="V18" s="55"/>
      <c r="W18" s="55"/>
      <c r="X18" s="55"/>
      <c r="Y18" s="55"/>
      <c r="Z18" s="55"/>
      <c r="AA18" s="55">
        <f t="shared" si="0"/>
        <v>5884.348</v>
      </c>
      <c r="AB18" s="87">
        <f t="shared" si="1"/>
        <v>2756.2079999999996</v>
      </c>
      <c r="AC18" s="119"/>
      <c r="AD18" s="88" t="s">
        <v>39</v>
      </c>
      <c r="AF18" s="12"/>
      <c r="AG18" s="12"/>
      <c r="AH18" s="12"/>
      <c r="AI18" s="12"/>
      <c r="AK18" s="128"/>
      <c r="AL18" s="128"/>
      <c r="AM18" s="128"/>
      <c r="AN18" s="11"/>
    </row>
    <row r="19" spans="2:40" ht="23.45" customHeight="1" x14ac:dyDescent="0.15">
      <c r="B19" s="102" t="s">
        <v>175</v>
      </c>
      <c r="C19" s="51">
        <v>57987.815999999999</v>
      </c>
      <c r="D19" s="51">
        <v>29645.487000000005</v>
      </c>
      <c r="E19" s="51">
        <v>46386.33</v>
      </c>
      <c r="F19" s="51">
        <v>24335.475999999995</v>
      </c>
      <c r="G19" s="51">
        <v>56796.212</v>
      </c>
      <c r="H19" s="51">
        <v>30061.376000000004</v>
      </c>
      <c r="I19" s="51">
        <v>54793.045999999995</v>
      </c>
      <c r="J19" s="51">
        <v>28274.514999999999</v>
      </c>
      <c r="K19" s="51">
        <v>51821.80599999999</v>
      </c>
      <c r="L19" s="51">
        <v>27667.707000000002</v>
      </c>
      <c r="M19" s="51">
        <v>52825.258999999998</v>
      </c>
      <c r="N19" s="51">
        <v>28327.863000000001</v>
      </c>
      <c r="O19" s="52"/>
      <c r="P19" s="52"/>
      <c r="Q19" s="52"/>
      <c r="R19" s="52"/>
      <c r="S19" s="52"/>
      <c r="T19" s="52"/>
      <c r="U19" s="52"/>
      <c r="V19" s="52"/>
      <c r="W19" s="52"/>
      <c r="X19" s="52"/>
      <c r="Y19" s="52"/>
      <c r="Z19" s="52"/>
      <c r="AA19" s="52">
        <f t="shared" si="0"/>
        <v>320610.46900000004</v>
      </c>
      <c r="AB19" s="90">
        <f t="shared" si="1"/>
        <v>168312.42400000003</v>
      </c>
      <c r="AC19" s="102" t="s">
        <v>77</v>
      </c>
      <c r="AD19" s="103"/>
      <c r="AF19" s="12"/>
      <c r="AG19" s="12"/>
      <c r="AH19" s="12"/>
      <c r="AI19" s="12"/>
      <c r="AK19" s="128"/>
      <c r="AL19" s="128"/>
      <c r="AM19" s="128"/>
      <c r="AN19" s="11"/>
    </row>
    <row r="20" spans="2:40" ht="23.45" customHeight="1" x14ac:dyDescent="0.15">
      <c r="B20" s="101" t="s">
        <v>209</v>
      </c>
      <c r="C20" s="54">
        <v>12968.1</v>
      </c>
      <c r="D20" s="54">
        <v>4718.1709999999994</v>
      </c>
      <c r="E20" s="54">
        <v>10180.857</v>
      </c>
      <c r="F20" s="54">
        <v>3688.1640000000002</v>
      </c>
      <c r="G20" s="54">
        <v>11701.815000000001</v>
      </c>
      <c r="H20" s="54">
        <v>4572.0410000000002</v>
      </c>
      <c r="I20" s="54">
        <v>10283.386999999999</v>
      </c>
      <c r="J20" s="54">
        <v>3795.3250000000003</v>
      </c>
      <c r="K20" s="54">
        <v>10493.018000000002</v>
      </c>
      <c r="L20" s="54">
        <v>3872.9859999999999</v>
      </c>
      <c r="M20" s="54">
        <v>10491.58</v>
      </c>
      <c r="N20" s="54">
        <v>3813.7330000000002</v>
      </c>
      <c r="O20" s="55"/>
      <c r="P20" s="55"/>
      <c r="Q20" s="55"/>
      <c r="R20" s="55"/>
      <c r="S20" s="55"/>
      <c r="T20" s="55"/>
      <c r="U20" s="55"/>
      <c r="V20" s="55"/>
      <c r="W20" s="55"/>
      <c r="X20" s="55"/>
      <c r="Y20" s="55"/>
      <c r="Z20" s="55"/>
      <c r="AA20" s="55">
        <f t="shared" si="0"/>
        <v>66118.756999999998</v>
      </c>
      <c r="AB20" s="87">
        <f t="shared" si="1"/>
        <v>24460.420000000002</v>
      </c>
      <c r="AC20" s="119"/>
      <c r="AD20" s="88" t="s">
        <v>41</v>
      </c>
      <c r="AF20" s="12"/>
      <c r="AG20" s="12"/>
      <c r="AH20" s="12"/>
      <c r="AI20" s="12"/>
      <c r="AK20" s="128"/>
      <c r="AL20" s="128"/>
      <c r="AM20" s="128"/>
      <c r="AN20" s="11"/>
    </row>
    <row r="21" spans="2:40" ht="23.45" customHeight="1" x14ac:dyDescent="0.15">
      <c r="B21" s="101" t="s">
        <v>205</v>
      </c>
      <c r="C21" s="54">
        <v>4298.6230000000005</v>
      </c>
      <c r="D21" s="54">
        <v>2446.7550000000001</v>
      </c>
      <c r="E21" s="54">
        <v>2962.6020000000003</v>
      </c>
      <c r="F21" s="54">
        <v>1927.1089999999999</v>
      </c>
      <c r="G21" s="54">
        <v>4037.7139999999999</v>
      </c>
      <c r="H21" s="54">
        <v>2479.8879999999999</v>
      </c>
      <c r="I21" s="54">
        <v>3426.5509999999999</v>
      </c>
      <c r="J21" s="54">
        <v>2273.1890000000003</v>
      </c>
      <c r="K21" s="54">
        <v>3608.5360000000001</v>
      </c>
      <c r="L21" s="54">
        <v>2242.6120000000001</v>
      </c>
      <c r="M21" s="54">
        <v>3991.08</v>
      </c>
      <c r="N21" s="54">
        <v>2622.3260000000005</v>
      </c>
      <c r="O21" s="55"/>
      <c r="P21" s="55"/>
      <c r="Q21" s="55"/>
      <c r="R21" s="55"/>
      <c r="S21" s="55"/>
      <c r="T21" s="55"/>
      <c r="U21" s="55"/>
      <c r="V21" s="55"/>
      <c r="W21" s="55"/>
      <c r="X21" s="55"/>
      <c r="Y21" s="55"/>
      <c r="Z21" s="55"/>
      <c r="AA21" s="55">
        <f t="shared" si="0"/>
        <v>22325.106</v>
      </c>
      <c r="AB21" s="87">
        <f t="shared" si="1"/>
        <v>13991.879000000001</v>
      </c>
      <c r="AC21" s="119"/>
      <c r="AD21" s="88" t="s">
        <v>73</v>
      </c>
      <c r="AF21" s="12"/>
      <c r="AG21" s="12"/>
      <c r="AH21" s="12"/>
      <c r="AI21" s="12"/>
      <c r="AK21" s="128"/>
      <c r="AL21" s="128"/>
      <c r="AM21" s="128"/>
      <c r="AN21" s="11"/>
    </row>
    <row r="22" spans="2:40" ht="23.45" customHeight="1" x14ac:dyDescent="0.15">
      <c r="B22" s="101" t="s">
        <v>210</v>
      </c>
      <c r="C22" s="54">
        <v>17758.387000000002</v>
      </c>
      <c r="D22" s="54">
        <v>6012.5369999999994</v>
      </c>
      <c r="E22" s="54">
        <v>16063.779999999999</v>
      </c>
      <c r="F22" s="54">
        <v>5443.7790000000005</v>
      </c>
      <c r="G22" s="54">
        <v>21431.296999999999</v>
      </c>
      <c r="H22" s="54">
        <v>7640.5410000000002</v>
      </c>
      <c r="I22" s="54">
        <v>20711.219000000001</v>
      </c>
      <c r="J22" s="54">
        <v>7121.7330000000002</v>
      </c>
      <c r="K22" s="54">
        <v>18137.627</v>
      </c>
      <c r="L22" s="54">
        <v>6301.4680000000008</v>
      </c>
      <c r="M22" s="54">
        <v>17352.844000000001</v>
      </c>
      <c r="N22" s="54">
        <v>6073.7419999999993</v>
      </c>
      <c r="O22" s="55"/>
      <c r="P22" s="55"/>
      <c r="Q22" s="55"/>
      <c r="R22" s="55"/>
      <c r="S22" s="55"/>
      <c r="T22" s="55"/>
      <c r="U22" s="55"/>
      <c r="V22" s="55"/>
      <c r="W22" s="55"/>
      <c r="X22" s="55"/>
      <c r="Y22" s="55"/>
      <c r="Z22" s="55"/>
      <c r="AA22" s="55">
        <f t="shared" si="0"/>
        <v>111455.15399999999</v>
      </c>
      <c r="AB22" s="87">
        <f t="shared" si="1"/>
        <v>38593.800000000003</v>
      </c>
      <c r="AC22" s="119"/>
      <c r="AD22" s="88" t="s">
        <v>35</v>
      </c>
      <c r="AF22" s="12"/>
      <c r="AG22" s="12"/>
      <c r="AH22" s="12"/>
      <c r="AI22" s="12"/>
      <c r="AK22" s="128"/>
      <c r="AL22" s="128"/>
      <c r="AM22" s="128"/>
      <c r="AN22" s="11"/>
    </row>
    <row r="23" spans="2:40" ht="23.45" customHeight="1" x14ac:dyDescent="0.15">
      <c r="B23" s="101" t="s">
        <v>231</v>
      </c>
      <c r="C23" s="54">
        <v>379.36500000000001</v>
      </c>
      <c r="D23" s="54">
        <v>223.58</v>
      </c>
      <c r="E23" s="54">
        <v>244.315</v>
      </c>
      <c r="F23" s="54">
        <v>124.658</v>
      </c>
      <c r="G23" s="54">
        <v>366.62099999999998</v>
      </c>
      <c r="H23" s="54">
        <v>200.10499999999999</v>
      </c>
      <c r="I23" s="54">
        <v>231.523</v>
      </c>
      <c r="J23" s="54">
        <v>144.232</v>
      </c>
      <c r="K23" s="54">
        <v>207.602</v>
      </c>
      <c r="L23" s="54">
        <v>124.474</v>
      </c>
      <c r="M23" s="54">
        <v>378.83600000000001</v>
      </c>
      <c r="N23" s="54">
        <v>175.09699999999998</v>
      </c>
      <c r="O23" s="55"/>
      <c r="P23" s="55"/>
      <c r="Q23" s="55"/>
      <c r="R23" s="55"/>
      <c r="S23" s="55"/>
      <c r="T23" s="55"/>
      <c r="U23" s="55"/>
      <c r="V23" s="55"/>
      <c r="W23" s="55"/>
      <c r="X23" s="55"/>
      <c r="Y23" s="55"/>
      <c r="Z23" s="55"/>
      <c r="AA23" s="55">
        <f t="shared" si="0"/>
        <v>1808.2620000000002</v>
      </c>
      <c r="AB23" s="87">
        <f t="shared" si="1"/>
        <v>992.14599999999996</v>
      </c>
      <c r="AC23" s="119"/>
      <c r="AD23" s="88" t="s">
        <v>45</v>
      </c>
      <c r="AF23" s="12"/>
      <c r="AG23" s="12"/>
      <c r="AH23" s="12"/>
      <c r="AI23" s="12"/>
      <c r="AK23" s="128"/>
      <c r="AL23" s="128"/>
      <c r="AM23" s="128"/>
      <c r="AN23" s="11"/>
    </row>
    <row r="24" spans="2:40" ht="23.45" customHeight="1" x14ac:dyDescent="0.15">
      <c r="B24" s="101" t="s">
        <v>212</v>
      </c>
      <c r="C24" s="54">
        <v>31.163</v>
      </c>
      <c r="D24" s="54">
        <v>72.218000000000004</v>
      </c>
      <c r="E24" s="54">
        <v>3.5619999999999998</v>
      </c>
      <c r="F24" s="54">
        <v>18.524000000000001</v>
      </c>
      <c r="G24" s="54">
        <v>5.891</v>
      </c>
      <c r="H24" s="54">
        <v>34.01</v>
      </c>
      <c r="I24" s="54">
        <v>11.727</v>
      </c>
      <c r="J24" s="54">
        <v>40.158999999999999</v>
      </c>
      <c r="K24" s="54">
        <v>28.609000000000002</v>
      </c>
      <c r="L24" s="54">
        <v>89.271000000000001</v>
      </c>
      <c r="M24" s="54">
        <v>7.5490000000000004</v>
      </c>
      <c r="N24" s="54">
        <v>27.138000000000002</v>
      </c>
      <c r="O24" s="55"/>
      <c r="P24" s="55"/>
      <c r="Q24" s="55"/>
      <c r="R24" s="55"/>
      <c r="S24" s="55"/>
      <c r="T24" s="55"/>
      <c r="U24" s="55"/>
      <c r="V24" s="55"/>
      <c r="W24" s="55"/>
      <c r="X24" s="55"/>
      <c r="Y24" s="55"/>
      <c r="Z24" s="55"/>
      <c r="AA24" s="55">
        <f t="shared" si="0"/>
        <v>88.501000000000005</v>
      </c>
      <c r="AB24" s="87">
        <f t="shared" si="1"/>
        <v>281.32</v>
      </c>
      <c r="AC24" s="119"/>
      <c r="AD24" s="88" t="s">
        <v>58</v>
      </c>
      <c r="AF24" s="12"/>
      <c r="AG24" s="12"/>
      <c r="AH24" s="12"/>
      <c r="AI24" s="12"/>
      <c r="AK24" s="128"/>
      <c r="AL24" s="128"/>
      <c r="AM24" s="128"/>
      <c r="AN24" s="11"/>
    </row>
    <row r="25" spans="2:40" ht="23.45" customHeight="1" x14ac:dyDescent="0.15">
      <c r="B25" s="101" t="s">
        <v>232</v>
      </c>
      <c r="C25" s="54">
        <v>538.66</v>
      </c>
      <c r="D25" s="54">
        <v>265.488</v>
      </c>
      <c r="E25" s="54">
        <v>511.95499999999998</v>
      </c>
      <c r="F25" s="54">
        <v>289.66800000000001</v>
      </c>
      <c r="G25" s="54">
        <v>642.51199999999994</v>
      </c>
      <c r="H25" s="54">
        <v>355.58699999999999</v>
      </c>
      <c r="I25" s="54">
        <v>565.62599999999998</v>
      </c>
      <c r="J25" s="54">
        <v>313.53500000000003</v>
      </c>
      <c r="K25" s="54">
        <v>517.76</v>
      </c>
      <c r="L25" s="54">
        <v>319.27100000000002</v>
      </c>
      <c r="M25" s="54">
        <v>443.10700000000003</v>
      </c>
      <c r="N25" s="54">
        <v>278.68099999999998</v>
      </c>
      <c r="O25" s="55"/>
      <c r="P25" s="55"/>
      <c r="Q25" s="55"/>
      <c r="R25" s="55"/>
      <c r="S25" s="55"/>
      <c r="T25" s="55"/>
      <c r="U25" s="55"/>
      <c r="V25" s="55"/>
      <c r="W25" s="55"/>
      <c r="X25" s="55"/>
      <c r="Y25" s="55"/>
      <c r="Z25" s="55"/>
      <c r="AA25" s="55">
        <f t="shared" si="0"/>
        <v>3219.62</v>
      </c>
      <c r="AB25" s="87">
        <f t="shared" si="1"/>
        <v>1822.23</v>
      </c>
      <c r="AC25" s="119"/>
      <c r="AD25" s="88" t="s">
        <v>59</v>
      </c>
      <c r="AF25" s="12"/>
      <c r="AG25" s="12"/>
      <c r="AH25" s="12"/>
      <c r="AI25" s="12"/>
      <c r="AK25" s="128"/>
      <c r="AL25" s="128"/>
      <c r="AM25" s="128"/>
      <c r="AN25" s="11"/>
    </row>
    <row r="26" spans="2:40" ht="23.45" customHeight="1" x14ac:dyDescent="0.15">
      <c r="B26" s="101" t="s">
        <v>233</v>
      </c>
      <c r="C26" s="54">
        <v>253.126</v>
      </c>
      <c r="D26" s="54">
        <v>334.56200000000001</v>
      </c>
      <c r="E26" s="54">
        <v>184.774</v>
      </c>
      <c r="F26" s="54">
        <v>235.16</v>
      </c>
      <c r="G26" s="54">
        <v>285.02</v>
      </c>
      <c r="H26" s="54">
        <v>396.32799999999997</v>
      </c>
      <c r="I26" s="54">
        <v>256.072</v>
      </c>
      <c r="J26" s="54">
        <v>432.72300000000001</v>
      </c>
      <c r="K26" s="54">
        <v>305.36200000000002</v>
      </c>
      <c r="L26" s="54">
        <v>412.25200000000001</v>
      </c>
      <c r="M26" s="54">
        <v>298.56200000000001</v>
      </c>
      <c r="N26" s="54">
        <v>446.57299999999998</v>
      </c>
      <c r="O26" s="55"/>
      <c r="P26" s="55"/>
      <c r="Q26" s="55"/>
      <c r="R26" s="55"/>
      <c r="S26" s="55"/>
      <c r="T26" s="55"/>
      <c r="U26" s="55"/>
      <c r="V26" s="55"/>
      <c r="W26" s="55"/>
      <c r="X26" s="55"/>
      <c r="Y26" s="55"/>
      <c r="Z26" s="55"/>
      <c r="AA26" s="55">
        <f t="shared" si="0"/>
        <v>1582.9160000000002</v>
      </c>
      <c r="AB26" s="87">
        <f t="shared" si="1"/>
        <v>2257.598</v>
      </c>
      <c r="AC26" s="119"/>
      <c r="AD26" s="88" t="s">
        <v>78</v>
      </c>
      <c r="AF26" s="12"/>
      <c r="AG26" s="12"/>
      <c r="AH26" s="12"/>
      <c r="AI26" s="12"/>
      <c r="AK26" s="128"/>
      <c r="AL26" s="128"/>
      <c r="AM26" s="128"/>
      <c r="AN26" s="11"/>
    </row>
    <row r="27" spans="2:40" ht="23.45" customHeight="1" x14ac:dyDescent="0.15">
      <c r="B27" s="101" t="s">
        <v>215</v>
      </c>
      <c r="C27" s="54">
        <v>15170.465</v>
      </c>
      <c r="D27" s="54">
        <v>5840.741</v>
      </c>
      <c r="E27" s="54">
        <v>10696.437</v>
      </c>
      <c r="F27" s="54">
        <v>4068.5790000000002</v>
      </c>
      <c r="G27" s="54">
        <v>11792.883</v>
      </c>
      <c r="H27" s="54">
        <v>4430.2560000000003</v>
      </c>
      <c r="I27" s="54">
        <v>12661.471</v>
      </c>
      <c r="J27" s="54">
        <v>4689.2290000000003</v>
      </c>
      <c r="K27" s="54">
        <v>12686.968000000001</v>
      </c>
      <c r="L27" s="54">
        <v>4811.3980000000001</v>
      </c>
      <c r="M27" s="54">
        <v>14445.691000000001</v>
      </c>
      <c r="N27" s="54">
        <v>5409.4350000000004</v>
      </c>
      <c r="O27" s="55"/>
      <c r="P27" s="55"/>
      <c r="Q27" s="55"/>
      <c r="R27" s="55"/>
      <c r="S27" s="55"/>
      <c r="T27" s="55"/>
      <c r="U27" s="55"/>
      <c r="V27" s="55"/>
      <c r="W27" s="55"/>
      <c r="X27" s="55"/>
      <c r="Y27" s="55"/>
      <c r="Z27" s="55"/>
      <c r="AA27" s="55">
        <f t="shared" si="0"/>
        <v>77453.915000000008</v>
      </c>
      <c r="AB27" s="87">
        <f t="shared" si="1"/>
        <v>29249.638000000003</v>
      </c>
      <c r="AC27" s="119"/>
      <c r="AD27" s="88" t="s">
        <v>65</v>
      </c>
      <c r="AF27" s="12"/>
      <c r="AG27" s="12"/>
      <c r="AH27" s="12"/>
      <c r="AI27" s="12"/>
      <c r="AK27" s="128"/>
      <c r="AL27" s="128"/>
      <c r="AM27" s="128"/>
      <c r="AN27" s="11"/>
    </row>
    <row r="28" spans="2:40" ht="23.45" customHeight="1" x14ac:dyDescent="0.15">
      <c r="B28" s="101" t="s">
        <v>216</v>
      </c>
      <c r="C28" s="54">
        <v>302.05200000000002</v>
      </c>
      <c r="D28" s="54">
        <v>627.726</v>
      </c>
      <c r="E28" s="54">
        <v>322.29700000000003</v>
      </c>
      <c r="F28" s="54">
        <v>493.43000000000006</v>
      </c>
      <c r="G28" s="54">
        <v>295.76900000000001</v>
      </c>
      <c r="H28" s="54">
        <v>641.98799999999994</v>
      </c>
      <c r="I28" s="54">
        <v>380.65499999999997</v>
      </c>
      <c r="J28" s="54">
        <v>597.22800000000007</v>
      </c>
      <c r="K28" s="54">
        <v>390.63599999999997</v>
      </c>
      <c r="L28" s="54">
        <v>725.76099999999997</v>
      </c>
      <c r="M28" s="54">
        <v>307.02</v>
      </c>
      <c r="N28" s="54">
        <v>572.79999999999995</v>
      </c>
      <c r="O28" s="55"/>
      <c r="P28" s="55"/>
      <c r="Q28" s="55"/>
      <c r="R28" s="55"/>
      <c r="S28" s="55"/>
      <c r="T28" s="55"/>
      <c r="U28" s="55"/>
      <c r="V28" s="55"/>
      <c r="W28" s="55"/>
      <c r="X28" s="55"/>
      <c r="Y28" s="55"/>
      <c r="Z28" s="55"/>
      <c r="AA28" s="55">
        <f t="shared" si="0"/>
        <v>1998.4290000000001</v>
      </c>
      <c r="AB28" s="87">
        <f t="shared" si="1"/>
        <v>3658.933</v>
      </c>
      <c r="AC28" s="119"/>
      <c r="AD28" s="88" t="s">
        <v>79</v>
      </c>
      <c r="AF28" s="12"/>
      <c r="AG28" s="12"/>
      <c r="AH28" s="12"/>
      <c r="AI28" s="12"/>
      <c r="AK28" s="128"/>
      <c r="AL28" s="128"/>
      <c r="AM28" s="128"/>
      <c r="AN28" s="11"/>
    </row>
    <row r="29" spans="2:40" ht="23.45" customHeight="1" x14ac:dyDescent="0.15">
      <c r="B29" s="101" t="s">
        <v>217</v>
      </c>
      <c r="C29" s="54">
        <v>6.625</v>
      </c>
      <c r="D29" s="54">
        <v>7.6849999999999996</v>
      </c>
      <c r="E29" s="54">
        <v>13.784000000000001</v>
      </c>
      <c r="F29" s="54">
        <v>21.600999999999999</v>
      </c>
      <c r="G29" s="54">
        <v>18.786999999999999</v>
      </c>
      <c r="H29" s="54">
        <v>21.579000000000001</v>
      </c>
      <c r="I29" s="54">
        <v>17.963000000000001</v>
      </c>
      <c r="J29" s="54">
        <v>19.925999999999998</v>
      </c>
      <c r="K29" s="54">
        <v>12.99</v>
      </c>
      <c r="L29" s="54">
        <v>14.547000000000001</v>
      </c>
      <c r="M29" s="54">
        <v>14.317</v>
      </c>
      <c r="N29" s="54">
        <v>18.661000000000001</v>
      </c>
      <c r="O29" s="55"/>
      <c r="P29" s="55"/>
      <c r="Q29" s="55"/>
      <c r="R29" s="55"/>
      <c r="S29" s="55"/>
      <c r="T29" s="55"/>
      <c r="U29" s="55"/>
      <c r="V29" s="55"/>
      <c r="W29" s="55"/>
      <c r="X29" s="55"/>
      <c r="Y29" s="55"/>
      <c r="Z29" s="55"/>
      <c r="AA29" s="55">
        <f t="shared" si="0"/>
        <v>84.466000000000008</v>
      </c>
      <c r="AB29" s="87">
        <f t="shared" si="1"/>
        <v>103.999</v>
      </c>
      <c r="AC29" s="119"/>
      <c r="AD29" s="88" t="s">
        <v>80</v>
      </c>
      <c r="AF29" s="12"/>
      <c r="AG29" s="12"/>
      <c r="AH29" s="12"/>
      <c r="AI29" s="12"/>
      <c r="AK29" s="128"/>
      <c r="AL29" s="128"/>
      <c r="AM29" s="128"/>
      <c r="AN29" s="11"/>
    </row>
    <row r="30" spans="2:40" ht="23.45" customHeight="1" x14ac:dyDescent="0.15">
      <c r="B30" s="101" t="s">
        <v>218</v>
      </c>
      <c r="C30" s="54">
        <v>212.23099999999999</v>
      </c>
      <c r="D30" s="54">
        <v>180.43700000000001</v>
      </c>
      <c r="E30" s="54">
        <v>168.946</v>
      </c>
      <c r="F30" s="54">
        <v>150.04400000000001</v>
      </c>
      <c r="G30" s="54">
        <v>257.12400000000002</v>
      </c>
      <c r="H30" s="54">
        <v>214.857</v>
      </c>
      <c r="I30" s="54">
        <v>238.792</v>
      </c>
      <c r="J30" s="54">
        <v>176.65299999999999</v>
      </c>
      <c r="K30" s="54">
        <v>238.73400000000001</v>
      </c>
      <c r="L30" s="54">
        <v>199.71799999999999</v>
      </c>
      <c r="M30" s="54">
        <v>111.9</v>
      </c>
      <c r="N30" s="54">
        <v>113.496</v>
      </c>
      <c r="O30" s="55"/>
      <c r="P30" s="55"/>
      <c r="Q30" s="55"/>
      <c r="R30" s="55"/>
      <c r="S30" s="55"/>
      <c r="T30" s="55"/>
      <c r="U30" s="55"/>
      <c r="V30" s="55"/>
      <c r="W30" s="55"/>
      <c r="X30" s="55"/>
      <c r="Y30" s="55"/>
      <c r="Z30" s="55"/>
      <c r="AA30" s="55">
        <f t="shared" si="0"/>
        <v>1227.7270000000001</v>
      </c>
      <c r="AB30" s="87">
        <f t="shared" si="1"/>
        <v>1035.2049999999999</v>
      </c>
      <c r="AC30" s="119"/>
      <c r="AD30" s="88" t="s">
        <v>63</v>
      </c>
      <c r="AF30" s="12"/>
      <c r="AG30" s="12"/>
      <c r="AH30" s="12"/>
      <c r="AI30" s="12"/>
      <c r="AK30" s="128"/>
      <c r="AL30" s="128"/>
      <c r="AM30" s="128"/>
      <c r="AN30" s="11"/>
    </row>
    <row r="31" spans="2:40" ht="23.45" customHeight="1" x14ac:dyDescent="0.15">
      <c r="B31" s="101" t="s">
        <v>219</v>
      </c>
      <c r="C31" s="54">
        <v>427.19900000000001</v>
      </c>
      <c r="D31" s="54">
        <v>316.44200000000001</v>
      </c>
      <c r="E31" s="54">
        <v>591.52200000000005</v>
      </c>
      <c r="F31" s="54">
        <v>439.92</v>
      </c>
      <c r="G31" s="54">
        <v>490.88299999999998</v>
      </c>
      <c r="H31" s="54">
        <v>406.834</v>
      </c>
      <c r="I31" s="54">
        <v>477.53800000000001</v>
      </c>
      <c r="J31" s="54">
        <v>465.27</v>
      </c>
      <c r="K31" s="54">
        <v>446.70699999999999</v>
      </c>
      <c r="L31" s="54">
        <v>368.54899999999998</v>
      </c>
      <c r="M31" s="54">
        <v>401.13600000000002</v>
      </c>
      <c r="N31" s="54">
        <v>393.49700000000001</v>
      </c>
      <c r="O31" s="55"/>
      <c r="P31" s="55"/>
      <c r="Q31" s="55"/>
      <c r="R31" s="55"/>
      <c r="S31" s="55"/>
      <c r="T31" s="55"/>
      <c r="U31" s="55"/>
      <c r="V31" s="55"/>
      <c r="W31" s="55"/>
      <c r="X31" s="55"/>
      <c r="Y31" s="55"/>
      <c r="Z31" s="55"/>
      <c r="AA31" s="55">
        <f t="shared" si="0"/>
        <v>2834.9850000000001</v>
      </c>
      <c r="AB31" s="87">
        <f t="shared" si="1"/>
        <v>2390.5120000000002</v>
      </c>
      <c r="AC31" s="119"/>
      <c r="AD31" s="88" t="s">
        <v>81</v>
      </c>
      <c r="AF31" s="12"/>
      <c r="AG31" s="12"/>
      <c r="AH31" s="12"/>
      <c r="AI31" s="12"/>
      <c r="AK31" s="128"/>
      <c r="AL31" s="128"/>
      <c r="AM31" s="128"/>
      <c r="AN31" s="11"/>
    </row>
    <row r="32" spans="2:40" ht="23.45" customHeight="1" x14ac:dyDescent="0.15">
      <c r="B32" s="101" t="s">
        <v>220</v>
      </c>
      <c r="C32" s="54">
        <v>1279.4079999999999</v>
      </c>
      <c r="D32" s="54">
        <v>728.55399999999997</v>
      </c>
      <c r="E32" s="54">
        <v>772.91600000000005</v>
      </c>
      <c r="F32" s="54">
        <v>405.17</v>
      </c>
      <c r="G32" s="54">
        <v>789.86500000000001</v>
      </c>
      <c r="H32" s="54">
        <v>453.245</v>
      </c>
      <c r="I32" s="54">
        <v>1078.2570000000001</v>
      </c>
      <c r="J32" s="54">
        <v>621.08500000000004</v>
      </c>
      <c r="K32" s="54">
        <v>920.78599999999994</v>
      </c>
      <c r="L32" s="54">
        <v>529.93100000000004</v>
      </c>
      <c r="M32" s="54">
        <v>883.80600000000004</v>
      </c>
      <c r="N32" s="54">
        <v>605.899</v>
      </c>
      <c r="O32" s="55"/>
      <c r="P32" s="55"/>
      <c r="Q32" s="55"/>
      <c r="R32" s="55"/>
      <c r="S32" s="55"/>
      <c r="T32" s="55"/>
      <c r="U32" s="55"/>
      <c r="V32" s="55"/>
      <c r="W32" s="55"/>
      <c r="X32" s="55"/>
      <c r="Y32" s="55"/>
      <c r="Z32" s="55"/>
      <c r="AA32" s="55">
        <f t="shared" si="0"/>
        <v>5725.0380000000005</v>
      </c>
      <c r="AB32" s="87">
        <f t="shared" si="1"/>
        <v>3343.884</v>
      </c>
      <c r="AC32" s="119"/>
      <c r="AD32" s="88" t="s">
        <v>82</v>
      </c>
      <c r="AF32" s="12"/>
      <c r="AG32" s="12"/>
      <c r="AH32" s="12"/>
      <c r="AI32" s="12"/>
      <c r="AK32" s="128"/>
      <c r="AL32" s="128"/>
      <c r="AM32" s="128"/>
      <c r="AN32" s="11"/>
    </row>
    <row r="33" spans="1:40" ht="23.45" customHeight="1" x14ac:dyDescent="0.15">
      <c r="B33" s="101" t="s">
        <v>221</v>
      </c>
      <c r="C33" s="54">
        <v>20.21</v>
      </c>
      <c r="D33" s="54">
        <v>15.502000000000001</v>
      </c>
      <c r="E33" s="54">
        <v>0</v>
      </c>
      <c r="F33" s="54">
        <v>0</v>
      </c>
      <c r="G33" s="54">
        <v>0</v>
      </c>
      <c r="H33" s="54">
        <v>0</v>
      </c>
      <c r="I33" s="54">
        <v>0.41799999999999998</v>
      </c>
      <c r="J33" s="54">
        <v>0.81799999999999995</v>
      </c>
      <c r="K33" s="54">
        <v>0.626</v>
      </c>
      <c r="L33" s="54">
        <v>1.617</v>
      </c>
      <c r="M33" s="54">
        <v>17.155999999999999</v>
      </c>
      <c r="N33" s="54">
        <v>12.884</v>
      </c>
      <c r="O33" s="55"/>
      <c r="P33" s="55"/>
      <c r="Q33" s="55"/>
      <c r="R33" s="55"/>
      <c r="S33" s="55"/>
      <c r="T33" s="55"/>
      <c r="U33" s="55"/>
      <c r="V33" s="55"/>
      <c r="W33" s="55"/>
      <c r="X33" s="55"/>
      <c r="Y33" s="55"/>
      <c r="Z33" s="55"/>
      <c r="AA33" s="55">
        <f t="shared" si="0"/>
        <v>38.409999999999997</v>
      </c>
      <c r="AB33" s="87">
        <f t="shared" si="1"/>
        <v>30.821000000000002</v>
      </c>
      <c r="AC33" s="119"/>
      <c r="AD33" s="88" t="s">
        <v>83</v>
      </c>
      <c r="AF33" s="12"/>
      <c r="AG33" s="12"/>
      <c r="AH33" s="12"/>
      <c r="AI33" s="12"/>
      <c r="AK33" s="128"/>
      <c r="AL33" s="128"/>
      <c r="AM33" s="128"/>
      <c r="AN33" s="11"/>
    </row>
    <row r="34" spans="1:40" ht="23.45" customHeight="1" x14ac:dyDescent="0.15">
      <c r="B34" s="101" t="s">
        <v>222</v>
      </c>
      <c r="C34" s="54">
        <v>7.2729999999999997</v>
      </c>
      <c r="D34" s="54">
        <v>5.7050000000000001</v>
      </c>
      <c r="E34" s="54">
        <v>0.375</v>
      </c>
      <c r="F34" s="54">
        <v>2.2930000000000001</v>
      </c>
      <c r="G34" s="54">
        <v>0.47299999999999998</v>
      </c>
      <c r="H34" s="54">
        <v>2.2189999999999999</v>
      </c>
      <c r="I34" s="54">
        <v>0.41699999999999998</v>
      </c>
      <c r="J34" s="54">
        <v>1.784</v>
      </c>
      <c r="K34" s="54">
        <v>6.3369999999999997</v>
      </c>
      <c r="L34" s="54">
        <v>3.8650000000000002</v>
      </c>
      <c r="M34" s="54">
        <v>11.736000000000001</v>
      </c>
      <c r="N34" s="54">
        <v>5.9329999999999998</v>
      </c>
      <c r="O34" s="55"/>
      <c r="P34" s="55"/>
      <c r="Q34" s="55"/>
      <c r="R34" s="55"/>
      <c r="S34" s="55"/>
      <c r="T34" s="55"/>
      <c r="U34" s="55"/>
      <c r="V34" s="55"/>
      <c r="W34" s="55"/>
      <c r="X34" s="55"/>
      <c r="Y34" s="55"/>
      <c r="Z34" s="55"/>
      <c r="AA34" s="55">
        <f t="shared" si="0"/>
        <v>26.611000000000001</v>
      </c>
      <c r="AB34" s="87">
        <f t="shared" si="1"/>
        <v>21.798999999999999</v>
      </c>
      <c r="AC34" s="119"/>
      <c r="AD34" s="88" t="s">
        <v>84</v>
      </c>
      <c r="AF34" s="12"/>
      <c r="AG34" s="12"/>
      <c r="AH34" s="12"/>
      <c r="AI34" s="12"/>
      <c r="AK34" s="128"/>
      <c r="AL34" s="128"/>
      <c r="AM34" s="128"/>
      <c r="AN34" s="11"/>
    </row>
    <row r="35" spans="1:40" ht="23.45" customHeight="1" x14ac:dyDescent="0.15">
      <c r="A35" s="3"/>
      <c r="B35" s="101" t="s">
        <v>234</v>
      </c>
      <c r="C35" s="54">
        <v>273.30099999999999</v>
      </c>
      <c r="D35" s="54">
        <v>1352.9660000000001</v>
      </c>
      <c r="E35" s="54">
        <v>294.14000000000004</v>
      </c>
      <c r="F35" s="54">
        <v>1592.443</v>
      </c>
      <c r="G35" s="54">
        <v>289.87099999999998</v>
      </c>
      <c r="H35" s="54">
        <v>1563.0150000000001</v>
      </c>
      <c r="I35" s="54">
        <v>287.71199999999999</v>
      </c>
      <c r="J35" s="54">
        <v>1634.828</v>
      </c>
      <c r="K35" s="54">
        <v>215.876</v>
      </c>
      <c r="L35" s="54">
        <v>1271.115</v>
      </c>
      <c r="M35" s="54">
        <v>308.44600000000003</v>
      </c>
      <c r="N35" s="54">
        <v>1828.5529999999999</v>
      </c>
      <c r="O35" s="55"/>
      <c r="P35" s="55"/>
      <c r="Q35" s="55"/>
      <c r="R35" s="55"/>
      <c r="S35" s="55"/>
      <c r="T35" s="55"/>
      <c r="U35" s="55"/>
      <c r="V35" s="55"/>
      <c r="W35" s="55"/>
      <c r="X35" s="55"/>
      <c r="Y35" s="55"/>
      <c r="Z35" s="55"/>
      <c r="AA35" s="55">
        <f t="shared" si="0"/>
        <v>1669.346</v>
      </c>
      <c r="AB35" s="87">
        <f t="shared" si="1"/>
        <v>9242.92</v>
      </c>
      <c r="AC35" s="119"/>
      <c r="AD35" s="88" t="s">
        <v>140</v>
      </c>
      <c r="AF35" s="12"/>
      <c r="AG35" s="12"/>
      <c r="AH35" s="12"/>
      <c r="AI35" s="12"/>
      <c r="AK35" s="128"/>
      <c r="AL35" s="128"/>
      <c r="AM35" s="128"/>
      <c r="AN35" s="11"/>
    </row>
    <row r="36" spans="1:40" ht="23.45" customHeight="1" x14ac:dyDescent="0.15">
      <c r="B36" s="106" t="s">
        <v>223</v>
      </c>
      <c r="C36" s="54">
        <v>4061.6279999999997</v>
      </c>
      <c r="D36" s="54">
        <v>6496.4180000000006</v>
      </c>
      <c r="E36" s="54">
        <v>3374.0680000000002</v>
      </c>
      <c r="F36" s="54">
        <v>5434.9339999999993</v>
      </c>
      <c r="G36" s="54">
        <v>4389.6869999999999</v>
      </c>
      <c r="H36" s="54">
        <v>6648.8829999999998</v>
      </c>
      <c r="I36" s="54">
        <v>4163.7180000000008</v>
      </c>
      <c r="J36" s="54">
        <v>5946.7980000000007</v>
      </c>
      <c r="K36" s="54">
        <v>3603.6319999999996</v>
      </c>
      <c r="L36" s="54">
        <v>6378.8720000000003</v>
      </c>
      <c r="M36" s="54">
        <v>3360.4929999999999</v>
      </c>
      <c r="N36" s="54">
        <v>5929.4150000000009</v>
      </c>
      <c r="O36" s="55"/>
      <c r="P36" s="55"/>
      <c r="Q36" s="55"/>
      <c r="R36" s="55"/>
      <c r="S36" s="55"/>
      <c r="T36" s="55"/>
      <c r="U36" s="55"/>
      <c r="V36" s="55"/>
      <c r="W36" s="55"/>
      <c r="X36" s="55"/>
      <c r="Y36" s="55"/>
      <c r="Z36" s="55"/>
      <c r="AA36" s="55">
        <f t="shared" si="0"/>
        <v>22953.225999999999</v>
      </c>
      <c r="AB36" s="87">
        <f t="shared" si="1"/>
        <v>36835.320000000007</v>
      </c>
      <c r="AC36" s="126"/>
      <c r="AD36" s="109" t="s">
        <v>39</v>
      </c>
      <c r="AF36" s="12"/>
      <c r="AG36" s="12"/>
      <c r="AH36" s="12"/>
      <c r="AI36" s="12"/>
      <c r="AK36" s="128"/>
      <c r="AL36" s="128"/>
      <c r="AM36" s="128"/>
      <c r="AN36" s="11"/>
    </row>
    <row r="37" spans="1:40" ht="23.45" customHeight="1" x14ac:dyDescent="0.15">
      <c r="B37" s="102" t="s">
        <v>183</v>
      </c>
      <c r="C37" s="51">
        <v>1350.5820000000001</v>
      </c>
      <c r="D37" s="51">
        <v>1148.2190000000001</v>
      </c>
      <c r="E37" s="51">
        <v>1227.9150000000002</v>
      </c>
      <c r="F37" s="51">
        <v>1000.154</v>
      </c>
      <c r="G37" s="51">
        <v>1186.5629999999999</v>
      </c>
      <c r="H37" s="51">
        <v>979.43200000000013</v>
      </c>
      <c r="I37" s="51">
        <v>1040.1970000000001</v>
      </c>
      <c r="J37" s="51">
        <v>880.22699999999998</v>
      </c>
      <c r="K37" s="51">
        <v>1128.1190000000001</v>
      </c>
      <c r="L37" s="51">
        <v>982.32899999999995</v>
      </c>
      <c r="M37" s="51">
        <v>1222.5950000000003</v>
      </c>
      <c r="N37" s="51">
        <v>1038.46</v>
      </c>
      <c r="O37" s="52"/>
      <c r="P37" s="52"/>
      <c r="Q37" s="52"/>
      <c r="R37" s="52"/>
      <c r="S37" s="52"/>
      <c r="T37" s="52"/>
      <c r="U37" s="52"/>
      <c r="V37" s="52"/>
      <c r="W37" s="52"/>
      <c r="X37" s="52"/>
      <c r="Y37" s="52"/>
      <c r="Z37" s="52"/>
      <c r="AA37" s="52">
        <f t="shared" si="0"/>
        <v>7155.9710000000005</v>
      </c>
      <c r="AB37" s="90">
        <f t="shared" si="1"/>
        <v>6028.8209999999999</v>
      </c>
      <c r="AC37" s="102" t="s">
        <v>85</v>
      </c>
      <c r="AD37" s="103"/>
      <c r="AF37" s="12"/>
      <c r="AG37" s="12"/>
      <c r="AH37" s="12"/>
      <c r="AI37" s="12"/>
      <c r="AK37" s="128"/>
      <c r="AL37" s="128"/>
      <c r="AM37" s="128"/>
      <c r="AN37" s="11"/>
    </row>
    <row r="38" spans="1:40" ht="23.45" customHeight="1" x14ac:dyDescent="0.15">
      <c r="B38" s="57" t="s">
        <v>176</v>
      </c>
      <c r="C38" s="51">
        <v>53679.623999999996</v>
      </c>
      <c r="D38" s="51">
        <v>23844.579000000002</v>
      </c>
      <c r="E38" s="51">
        <v>42403.303</v>
      </c>
      <c r="F38" s="51">
        <v>18454.137000000002</v>
      </c>
      <c r="G38" s="51">
        <v>56168.122000000003</v>
      </c>
      <c r="H38" s="51">
        <v>25091.68</v>
      </c>
      <c r="I38" s="51">
        <v>47726.828999999991</v>
      </c>
      <c r="J38" s="51">
        <v>20928.416000000001</v>
      </c>
      <c r="K38" s="51">
        <v>51364.575000000004</v>
      </c>
      <c r="L38" s="51">
        <v>23538.226000000002</v>
      </c>
      <c r="M38" s="51">
        <v>50447.532000000007</v>
      </c>
      <c r="N38" s="51">
        <v>23745.252999999997</v>
      </c>
      <c r="O38" s="52"/>
      <c r="P38" s="52"/>
      <c r="Q38" s="52"/>
      <c r="R38" s="52"/>
      <c r="S38" s="52"/>
      <c r="T38" s="52"/>
      <c r="U38" s="52"/>
      <c r="V38" s="52"/>
      <c r="W38" s="52"/>
      <c r="X38" s="52"/>
      <c r="Y38" s="52"/>
      <c r="Z38" s="52"/>
      <c r="AA38" s="52">
        <f t="shared" si="0"/>
        <v>301789.98499999999</v>
      </c>
      <c r="AB38" s="90">
        <f t="shared" si="1"/>
        <v>135602.291</v>
      </c>
      <c r="AC38" s="102" t="s">
        <v>141</v>
      </c>
      <c r="AD38" s="103"/>
      <c r="AF38" s="12"/>
      <c r="AG38" s="12"/>
      <c r="AH38" s="12"/>
      <c r="AI38" s="12"/>
      <c r="AK38" s="128"/>
      <c r="AL38" s="128"/>
      <c r="AM38" s="128"/>
      <c r="AN38" s="11"/>
    </row>
    <row r="39" spans="1:40" ht="23.45" customHeight="1" x14ac:dyDescent="0.15">
      <c r="B39" s="101" t="s">
        <v>224</v>
      </c>
      <c r="C39" s="54">
        <v>1794.0809999999999</v>
      </c>
      <c r="D39" s="54">
        <v>1500.356</v>
      </c>
      <c r="E39" s="54">
        <v>1131.0609999999999</v>
      </c>
      <c r="F39" s="54">
        <v>1185.6849999999999</v>
      </c>
      <c r="G39" s="54">
        <v>1537.8240000000001</v>
      </c>
      <c r="H39" s="54">
        <v>1659.2260000000001</v>
      </c>
      <c r="I39" s="54">
        <v>1486.827</v>
      </c>
      <c r="J39" s="54">
        <v>1522.8879999999999</v>
      </c>
      <c r="K39" s="54">
        <v>1530.6880000000001</v>
      </c>
      <c r="L39" s="54">
        <v>1734.749</v>
      </c>
      <c r="M39" s="54">
        <v>1545.2449999999999</v>
      </c>
      <c r="N39" s="54">
        <v>1662.373</v>
      </c>
      <c r="O39" s="55"/>
      <c r="P39" s="55"/>
      <c r="Q39" s="55"/>
      <c r="R39" s="55"/>
      <c r="S39" s="55"/>
      <c r="T39" s="55"/>
      <c r="U39" s="55"/>
      <c r="V39" s="55"/>
      <c r="W39" s="55"/>
      <c r="X39" s="55"/>
      <c r="Y39" s="55"/>
      <c r="Z39" s="55"/>
      <c r="AA39" s="55">
        <f t="shared" si="0"/>
        <v>9025.7260000000006</v>
      </c>
      <c r="AB39" s="87">
        <f t="shared" si="1"/>
        <v>9265.277</v>
      </c>
      <c r="AC39" s="119"/>
      <c r="AD39" s="88" t="s">
        <v>87</v>
      </c>
      <c r="AF39" s="12"/>
      <c r="AG39" s="12"/>
      <c r="AH39" s="12"/>
      <c r="AI39" s="12"/>
      <c r="AK39" s="128"/>
      <c r="AL39" s="128"/>
      <c r="AM39" s="128"/>
      <c r="AN39" s="11"/>
    </row>
    <row r="40" spans="1:40" ht="23.45" customHeight="1" x14ac:dyDescent="0.15">
      <c r="B40" s="101" t="s">
        <v>225</v>
      </c>
      <c r="C40" s="54">
        <v>42049.976000000002</v>
      </c>
      <c r="D40" s="54">
        <v>13217.814</v>
      </c>
      <c r="E40" s="54">
        <v>34417.063999999998</v>
      </c>
      <c r="F40" s="54">
        <v>10722.924000000001</v>
      </c>
      <c r="G40" s="54">
        <v>44449.123</v>
      </c>
      <c r="H40" s="54">
        <v>14066.123</v>
      </c>
      <c r="I40" s="54">
        <v>36996.019999999997</v>
      </c>
      <c r="J40" s="54">
        <v>11643.987999999999</v>
      </c>
      <c r="K40" s="54">
        <v>38707.898999999998</v>
      </c>
      <c r="L40" s="54">
        <v>12440.432000000001</v>
      </c>
      <c r="M40" s="54">
        <v>37590.601000000002</v>
      </c>
      <c r="N40" s="54">
        <v>12331.402</v>
      </c>
      <c r="O40" s="55"/>
      <c r="P40" s="55"/>
      <c r="Q40" s="55"/>
      <c r="R40" s="55"/>
      <c r="S40" s="55"/>
      <c r="T40" s="55"/>
      <c r="U40" s="55"/>
      <c r="V40" s="55"/>
      <c r="W40" s="55"/>
      <c r="X40" s="55"/>
      <c r="Y40" s="55"/>
      <c r="Z40" s="55"/>
      <c r="AA40" s="55">
        <f t="shared" si="0"/>
        <v>234210.68299999999</v>
      </c>
      <c r="AB40" s="87">
        <f t="shared" si="1"/>
        <v>74422.683000000005</v>
      </c>
      <c r="AC40" s="119"/>
      <c r="AD40" s="88" t="s">
        <v>88</v>
      </c>
      <c r="AF40" s="12"/>
      <c r="AG40" s="12"/>
      <c r="AH40" s="12"/>
      <c r="AI40" s="12"/>
      <c r="AK40" s="128"/>
      <c r="AL40" s="128"/>
      <c r="AM40" s="128"/>
      <c r="AN40" s="11"/>
    </row>
    <row r="41" spans="1:40" ht="23.45" customHeight="1" x14ac:dyDescent="0.15">
      <c r="B41" s="101" t="s">
        <v>226</v>
      </c>
      <c r="C41" s="54">
        <v>1193.8689999999999</v>
      </c>
      <c r="D41" s="54">
        <v>958.06700000000001</v>
      </c>
      <c r="E41" s="54">
        <v>844.54899999999998</v>
      </c>
      <c r="F41" s="54">
        <v>594.41099999999994</v>
      </c>
      <c r="G41" s="54">
        <v>1190.3330000000001</v>
      </c>
      <c r="H41" s="54">
        <v>921.58699999999999</v>
      </c>
      <c r="I41" s="54">
        <v>1020.539</v>
      </c>
      <c r="J41" s="54">
        <v>787.404</v>
      </c>
      <c r="K41" s="54">
        <v>989.08399999999995</v>
      </c>
      <c r="L41" s="54">
        <v>806.72</v>
      </c>
      <c r="M41" s="54">
        <v>1075.5350000000001</v>
      </c>
      <c r="N41" s="54">
        <v>892.55799999999999</v>
      </c>
      <c r="O41" s="55"/>
      <c r="P41" s="55"/>
      <c r="Q41" s="55"/>
      <c r="R41" s="55"/>
      <c r="S41" s="55"/>
      <c r="T41" s="55"/>
      <c r="U41" s="55"/>
      <c r="V41" s="55"/>
      <c r="W41" s="55"/>
      <c r="X41" s="55"/>
      <c r="Y41" s="55"/>
      <c r="Z41" s="55"/>
      <c r="AA41" s="55">
        <f t="shared" si="0"/>
        <v>6313.9089999999997</v>
      </c>
      <c r="AB41" s="87">
        <f t="shared" si="1"/>
        <v>4960.7470000000003</v>
      </c>
      <c r="AC41" s="119"/>
      <c r="AD41" s="88" t="s">
        <v>89</v>
      </c>
      <c r="AF41" s="12"/>
      <c r="AG41" s="12"/>
      <c r="AH41" s="12"/>
      <c r="AI41" s="12"/>
      <c r="AK41" s="128"/>
      <c r="AL41" s="128"/>
      <c r="AM41" s="128"/>
      <c r="AN41" s="11"/>
    </row>
    <row r="42" spans="1:40" ht="23.45" customHeight="1" x14ac:dyDescent="0.15">
      <c r="B42" s="101" t="s">
        <v>227</v>
      </c>
      <c r="C42" s="54">
        <v>8641.6980000000003</v>
      </c>
      <c r="D42" s="54">
        <v>8168.3420000000006</v>
      </c>
      <c r="E42" s="54">
        <v>6010.6289999999999</v>
      </c>
      <c r="F42" s="54">
        <v>5951.1170000000002</v>
      </c>
      <c r="G42" s="54">
        <v>8990.8420000000006</v>
      </c>
      <c r="H42" s="54">
        <v>8444.7440000000006</v>
      </c>
      <c r="I42" s="54">
        <v>8223.4429999999993</v>
      </c>
      <c r="J42" s="54">
        <v>6974.1360000000004</v>
      </c>
      <c r="K42" s="54">
        <v>10136.904</v>
      </c>
      <c r="L42" s="54">
        <v>8556.3250000000007</v>
      </c>
      <c r="M42" s="54">
        <v>10236.151</v>
      </c>
      <c r="N42" s="54">
        <v>8858.92</v>
      </c>
      <c r="O42" s="55"/>
      <c r="P42" s="55"/>
      <c r="Q42" s="55"/>
      <c r="R42" s="55"/>
      <c r="S42" s="55"/>
      <c r="T42" s="55"/>
      <c r="U42" s="55"/>
      <c r="V42" s="55"/>
      <c r="W42" s="55"/>
      <c r="X42" s="55"/>
      <c r="Y42" s="55"/>
      <c r="Z42" s="55"/>
      <c r="AA42" s="55">
        <f t="shared" si="0"/>
        <v>52239.667000000001</v>
      </c>
      <c r="AB42" s="87">
        <f t="shared" si="1"/>
        <v>46953.584000000003</v>
      </c>
      <c r="AC42" s="119"/>
      <c r="AD42" s="88" t="s">
        <v>39</v>
      </c>
      <c r="AF42" s="12"/>
      <c r="AG42" s="12"/>
      <c r="AH42" s="12"/>
      <c r="AI42" s="12"/>
      <c r="AK42" s="128"/>
      <c r="AL42" s="128"/>
      <c r="AM42" s="128"/>
      <c r="AN42" s="11"/>
    </row>
    <row r="43" spans="1:40" ht="23.45" customHeight="1" x14ac:dyDescent="0.15">
      <c r="B43" s="102" t="s">
        <v>177</v>
      </c>
      <c r="C43" s="51">
        <v>9846.2720000000008</v>
      </c>
      <c r="D43" s="51">
        <v>8356.7870000000003</v>
      </c>
      <c r="E43" s="51">
        <v>6124.5219999999999</v>
      </c>
      <c r="F43" s="51">
        <v>4888.6419999999998</v>
      </c>
      <c r="G43" s="51">
        <v>10771.911</v>
      </c>
      <c r="H43" s="51">
        <v>8835.594000000001</v>
      </c>
      <c r="I43" s="51">
        <v>9305.4880000000012</v>
      </c>
      <c r="J43" s="51">
        <v>7676.68</v>
      </c>
      <c r="K43" s="51">
        <v>9530.6139999999996</v>
      </c>
      <c r="L43" s="51">
        <v>7766.6239999999998</v>
      </c>
      <c r="M43" s="51">
        <v>9395.469000000001</v>
      </c>
      <c r="N43" s="51">
        <v>7840.83</v>
      </c>
      <c r="O43" s="52"/>
      <c r="P43" s="52"/>
      <c r="Q43" s="52"/>
      <c r="R43" s="52"/>
      <c r="S43" s="52"/>
      <c r="T43" s="52"/>
      <c r="U43" s="52"/>
      <c r="V43" s="52"/>
      <c r="W43" s="52"/>
      <c r="X43" s="52"/>
      <c r="Y43" s="52"/>
      <c r="Z43" s="52"/>
      <c r="AA43" s="52">
        <f t="shared" si="0"/>
        <v>54974.275999999998</v>
      </c>
      <c r="AB43" s="90">
        <f t="shared" si="1"/>
        <v>45365.157000000007</v>
      </c>
      <c r="AC43" s="102" t="s">
        <v>142</v>
      </c>
      <c r="AD43" s="103"/>
      <c r="AF43" s="12"/>
      <c r="AG43" s="12"/>
      <c r="AH43" s="12"/>
      <c r="AI43" s="12"/>
      <c r="AK43" s="128"/>
      <c r="AL43" s="128"/>
      <c r="AM43" s="128"/>
      <c r="AN43" s="11"/>
    </row>
    <row r="44" spans="1:40" ht="23.45" customHeight="1" x14ac:dyDescent="0.15">
      <c r="B44" s="102" t="s">
        <v>178</v>
      </c>
      <c r="C44" s="51">
        <v>2150.6390000000001</v>
      </c>
      <c r="D44" s="51">
        <v>2003.7510000000002</v>
      </c>
      <c r="E44" s="51">
        <v>1642.6670000000001</v>
      </c>
      <c r="F44" s="51">
        <v>1660.942</v>
      </c>
      <c r="G44" s="51">
        <v>2403.1420000000003</v>
      </c>
      <c r="H44" s="51">
        <v>2276.846</v>
      </c>
      <c r="I44" s="51">
        <v>1967.8400000000001</v>
      </c>
      <c r="J44" s="51">
        <v>2095.8710000000001</v>
      </c>
      <c r="K44" s="51">
        <v>2036.279</v>
      </c>
      <c r="L44" s="51">
        <v>2052.5129999999999</v>
      </c>
      <c r="M44" s="51">
        <v>1973.0050000000001</v>
      </c>
      <c r="N44" s="51">
        <v>2221.2460000000001</v>
      </c>
      <c r="O44" s="52"/>
      <c r="P44" s="52"/>
      <c r="Q44" s="52"/>
      <c r="R44" s="52"/>
      <c r="S44" s="52"/>
      <c r="T44" s="52"/>
      <c r="U44" s="52"/>
      <c r="V44" s="52"/>
      <c r="W44" s="52"/>
      <c r="X44" s="52"/>
      <c r="Y44" s="52"/>
      <c r="Z44" s="52"/>
      <c r="AA44" s="52">
        <f t="shared" si="0"/>
        <v>12173.572</v>
      </c>
      <c r="AB44" s="90">
        <f t="shared" si="1"/>
        <v>12311.169000000002</v>
      </c>
      <c r="AC44" s="102" t="s">
        <v>91</v>
      </c>
      <c r="AD44" s="103"/>
      <c r="AF44" s="12"/>
      <c r="AG44" s="12"/>
      <c r="AH44" s="12"/>
      <c r="AI44" s="12"/>
      <c r="AK44" s="128"/>
      <c r="AL44" s="128"/>
      <c r="AM44" s="128"/>
      <c r="AN44" s="11"/>
    </row>
    <row r="45" spans="1:40" ht="23.45" customHeight="1" thickBot="1" x14ac:dyDescent="0.2">
      <c r="B45" s="107" t="s">
        <v>179</v>
      </c>
      <c r="C45" s="51">
        <v>49308.952000000005</v>
      </c>
      <c r="D45" s="51">
        <v>44531.014999999999</v>
      </c>
      <c r="E45" s="51">
        <v>34012.345999999998</v>
      </c>
      <c r="F45" s="51">
        <v>30683.402999999998</v>
      </c>
      <c r="G45" s="51">
        <v>49535.406000000003</v>
      </c>
      <c r="H45" s="51">
        <v>45093.165000000001</v>
      </c>
      <c r="I45" s="51">
        <v>43195.856</v>
      </c>
      <c r="J45" s="51">
        <v>40442.816999999995</v>
      </c>
      <c r="K45" s="51">
        <v>41034.966</v>
      </c>
      <c r="L45" s="51">
        <v>39012.724999999999</v>
      </c>
      <c r="M45" s="51">
        <v>39253.702999999994</v>
      </c>
      <c r="N45" s="51">
        <v>39315.086000000003</v>
      </c>
      <c r="O45" s="52"/>
      <c r="P45" s="52"/>
      <c r="Q45" s="52"/>
      <c r="R45" s="52"/>
      <c r="S45" s="52"/>
      <c r="T45" s="52"/>
      <c r="U45" s="52"/>
      <c r="V45" s="52"/>
      <c r="W45" s="52"/>
      <c r="X45" s="52"/>
      <c r="Y45" s="52"/>
      <c r="Z45" s="52"/>
      <c r="AA45" s="52">
        <f t="shared" si="0"/>
        <v>256341.22899999999</v>
      </c>
      <c r="AB45" s="90">
        <f t="shared" si="1"/>
        <v>239078.21100000004</v>
      </c>
      <c r="AC45" s="107" t="s">
        <v>92</v>
      </c>
      <c r="AD45" s="108"/>
      <c r="AF45" s="12"/>
      <c r="AG45" s="12"/>
      <c r="AH45" s="12"/>
      <c r="AI45" s="12"/>
      <c r="AK45" s="128"/>
      <c r="AL45" s="128"/>
      <c r="AM45" s="128"/>
      <c r="AN45" s="11"/>
    </row>
    <row r="46" spans="1:40" s="16" customFormat="1" ht="23.45" customHeight="1" thickBot="1" x14ac:dyDescent="0.2">
      <c r="B46" s="110" t="s">
        <v>15</v>
      </c>
      <c r="C46" s="111">
        <v>183201.31</v>
      </c>
      <c r="D46" s="111">
        <v>118321.15300000001</v>
      </c>
      <c r="E46" s="111">
        <v>138702.201</v>
      </c>
      <c r="F46" s="111">
        <v>87573.021000000008</v>
      </c>
      <c r="G46" s="112">
        <v>185945.78999999998</v>
      </c>
      <c r="H46" s="112">
        <v>120768.91400000002</v>
      </c>
      <c r="I46" s="112">
        <v>167350.23599999998</v>
      </c>
      <c r="J46" s="112">
        <v>108503.77799999999</v>
      </c>
      <c r="K46" s="112">
        <v>165875.76299999998</v>
      </c>
      <c r="L46" s="112">
        <v>109525.66100000002</v>
      </c>
      <c r="M46" s="112">
        <v>163845.70199999999</v>
      </c>
      <c r="N46" s="112">
        <v>110414.56700000001</v>
      </c>
      <c r="O46" s="113"/>
      <c r="P46" s="113"/>
      <c r="Q46" s="113"/>
      <c r="R46" s="113"/>
      <c r="S46" s="114"/>
      <c r="T46" s="114"/>
      <c r="U46" s="114"/>
      <c r="V46" s="114"/>
      <c r="W46" s="114"/>
      <c r="X46" s="114"/>
      <c r="Y46" s="114"/>
      <c r="Z46" s="114"/>
      <c r="AA46" s="112">
        <f t="shared" si="0"/>
        <v>1004921.0020000001</v>
      </c>
      <c r="AB46" s="123">
        <f>+D46+F46+H46+J46+L46+N46+P46+R46+T46+V46+X46+Z46</f>
        <v>655107.09400000004</v>
      </c>
      <c r="AC46" s="172" t="s">
        <v>143</v>
      </c>
      <c r="AD46" s="173"/>
      <c r="AF46" s="18"/>
      <c r="AG46" s="18"/>
      <c r="AH46" s="18"/>
      <c r="AI46" s="18"/>
      <c r="AJ46" s="12"/>
      <c r="AK46" s="128"/>
      <c r="AL46" s="128"/>
      <c r="AM46" s="128"/>
      <c r="AN46" s="11"/>
    </row>
    <row r="47" spans="1:40" x14ac:dyDescent="0.15">
      <c r="AA47" t="s">
        <v>235</v>
      </c>
    </row>
    <row r="48" spans="1:40" x14ac:dyDescent="0.15">
      <c r="AA48" s="2"/>
      <c r="AB48" s="2"/>
    </row>
    <row r="49" spans="3:24" x14ac:dyDescent="0.15">
      <c r="C49" s="2"/>
      <c r="D49" s="2"/>
      <c r="E49" s="2"/>
      <c r="F49" s="2"/>
      <c r="G49" s="2"/>
      <c r="H49" s="2"/>
      <c r="I49" s="2"/>
      <c r="J49" s="2"/>
      <c r="K49" s="2"/>
      <c r="L49" s="2"/>
      <c r="M49" s="2"/>
      <c r="N49" s="2"/>
      <c r="O49" s="2"/>
      <c r="P49" s="2"/>
      <c r="Q49" s="2"/>
      <c r="R49" s="2"/>
      <c r="S49" s="2"/>
      <c r="T49" s="2"/>
      <c r="U49" s="2"/>
      <c r="V49" s="2"/>
      <c r="W49" s="2"/>
      <c r="X49" s="2"/>
    </row>
  </sheetData>
  <mergeCells count="17">
    <mergeCell ref="AC46:AD46"/>
    <mergeCell ref="K4:L4"/>
    <mergeCell ref="M4:N4"/>
    <mergeCell ref="O4:P4"/>
    <mergeCell ref="Q4:R4"/>
    <mergeCell ref="AA4:AB4"/>
    <mergeCell ref="S4:T4"/>
    <mergeCell ref="U4:V4"/>
    <mergeCell ref="W4:X4"/>
    <mergeCell ref="Y4:Z4"/>
    <mergeCell ref="G4:H4"/>
    <mergeCell ref="I4:J4"/>
    <mergeCell ref="AC4:AD4"/>
    <mergeCell ref="B4:B5"/>
    <mergeCell ref="AC5:AD5"/>
    <mergeCell ref="C4:D4"/>
    <mergeCell ref="E4:F4"/>
  </mergeCells>
  <phoneticPr fontId="2"/>
  <pageMargins left="0.39370078740157483" right="7.874015748031496E-2" top="0.43307086614173229" bottom="0.19685039370078741" header="0.51181102362204722" footer="0.39370078740157483"/>
  <pageSetup paperSize="9" scale="50" orientation="landscape" horizontalDpi="4294967294" verticalDpi="12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ct:contentTypeSchema xmlns:ct="http://schemas.microsoft.com/office/2006/metadata/contentType" xmlns:ma="http://schemas.microsoft.com/office/2006/metadata/properties/metaAttributes" ct:_="" ma:_="" ma:contentTypeName="ドキュメント" ma:contentTypeID="0x0101005ABCAB6FECA1BC4A8F654C5CAEECB98F" ma:contentTypeVersion="21" ma:contentTypeDescription="新しいドキュメントを作成します。" ma:contentTypeScope="" ma:versionID="8862bae0a857c23c94f97f813e9e5377">
  <xsd:schema xmlns:xsd="http://www.w3.org/2001/XMLSchema" xmlns:xs="http://www.w3.org/2001/XMLSchema" xmlns:p="http://schemas.microsoft.com/office/2006/metadata/properties" xmlns:ns1="http://schemas.microsoft.com/sharepoint/v3" xmlns:ns2="ab9d8e83-ef74-4040-b9b7-1f25bffc2446" xmlns:ns3="971282bc-a71a-42c2-9ecf-552b13253883" targetNamespace="http://schemas.microsoft.com/office/2006/metadata/properties" ma:root="true" ma:fieldsID="57ee69fb690555bf12bd9d4e6b2e861b" ns1:_="" ns2:_="" ns3:_="">
    <xsd:import namespace="http://schemas.microsoft.com/sharepoint/v3"/>
    <xsd:import namespace="ab9d8e83-ef74-4040-b9b7-1f25bffc2446"/>
    <xsd:import namespace="971282bc-a71a-42c2-9ecf-552b13253883"/>
    <xsd:element name="properties">
      <xsd:complexType>
        <xsd:sequence>
          <xsd:element name="documentManagement">
            <xsd:complexType>
              <xsd:all>
                <xsd:element ref="ns2:SharedWithUsers" minOccurs="0"/>
                <xsd:element ref="ns2:SharedWithDetails" minOccurs="0"/>
                <xsd:element ref="ns3:MediaServiceMetadata" minOccurs="0"/>
                <xsd:element ref="ns3:MediaServiceFastMetadata" minOccurs="0"/>
                <xsd:element ref="ns3:_x30d5__x30a9__x30eb__x30c0__x306e__x8aac__x660e_" minOccurs="0"/>
                <xsd:element ref="ns3:lcf76f155ced4ddcb4097134ff3c332f" minOccurs="0"/>
                <xsd:element ref="ns2:TaxCatchAll" minOccurs="0"/>
                <xsd:element ref="ns3:MediaServiceGenerationTime" minOccurs="0"/>
                <xsd:element ref="ns3:MediaServiceEventHashCode" minOccurs="0"/>
                <xsd:element ref="ns3:MediaServiceDateTaken" minOccurs="0"/>
                <xsd:element ref="ns3:_Flow_SignoffStatus" minOccurs="0"/>
                <xsd:element ref="ns3:MediaServiceOCR" minOccurs="0"/>
                <xsd:element ref="ns3:MediaLengthInSeconds" minOccurs="0"/>
                <xsd:element ref="ns3:MediaServiceLocation" minOccurs="0"/>
                <xsd:element ref="ns1:_dlc_Exempt" minOccurs="0"/>
                <xsd:element ref="ns3:MediaServiceObjectDetectorVersion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dlc_Exempt" ma:index="23" nillable="true" ma:displayName="ポリシー適用除外" ma:hidden="true" ma:internalName="_dlc_Exempt" ma:readOnly="true">
      <xsd:simpleType>
        <xsd:restriction base="dms:Unknown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b9d8e83-ef74-4040-b9b7-1f25bffc2446" elementFormDefault="qualified">
    <xsd:import namespace="http://schemas.microsoft.com/office/2006/documentManagement/types"/>
    <xsd:import namespace="http://schemas.microsoft.com/office/infopath/2007/PartnerControls"/>
    <xsd:element name="SharedWithUsers" ma:index="8" nillable="true" ma:displayName="共有相手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9" nillable="true" ma:displayName="共有相手の詳細情報" ma:internalName="SharedWithDetails" ma:readOnly="true">
      <xsd:simpleType>
        <xsd:restriction base="dms:Note">
          <xsd:maxLength value="255"/>
        </xsd:restriction>
      </xsd:simpleType>
    </xsd:element>
    <xsd:element name="TaxCatchAll" ma:index="15" nillable="true" ma:displayName="Taxonomy Catch All Column" ma:hidden="true" ma:list="{9ea3d789-2477-4217-9325-41d1083b95b9}" ma:internalName="TaxCatchAll" ma:showField="CatchAllData" ma:web="ab9d8e83-ef74-4040-b9b7-1f25bffc244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971282bc-a71a-42c2-9ecf-552b13253883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10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11" nillable="true" ma:displayName="MediaServiceFastMetadata" ma:hidden="true" ma:internalName="MediaServiceFastMetadata" ma:readOnly="true">
      <xsd:simpleType>
        <xsd:restriction base="dms:Note"/>
      </xsd:simpleType>
    </xsd:element>
    <xsd:element name="_x30d5__x30a9__x30eb__x30c0__x306e__x8aac__x660e_" ma:index="12" nillable="true" ma:displayName="フォルダの説明" ma:format="Dropdown" ma:internalName="_x30d5__x30a9__x30eb__x30c0__x306e__x8aac__x660e_">
      <xsd:simpleType>
        <xsd:restriction base="dms:Text">
          <xsd:maxLength value="255"/>
        </xsd:restriction>
      </xsd:simpleType>
    </xsd:element>
    <xsd:element name="lcf76f155ced4ddcb4097134ff3c332f" ma:index="14" nillable="true" ma:taxonomy="true" ma:internalName="lcf76f155ced4ddcb4097134ff3c332f" ma:taxonomyFieldName="MediaServiceImageTags" ma:displayName="画像タグ" ma:readOnly="false" ma:fieldId="{5cf76f15-5ced-4ddc-b409-7134ff3c332f}" ma:taxonomyMulti="true" ma:sspId="ad29713b-8086-4d21-a37e-5db330aa049a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GenerationTime" ma:index="16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7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DateTaken" ma:index="18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_Flow_SignoffStatus" ma:index="19" nillable="true" ma:displayName="承認の状態" ma:internalName="_x627f__x8a8d__x306e__x72b6__x614b_">
      <xsd:simpleType>
        <xsd:restriction base="dms:Text"/>
      </xsd:simpleType>
    </xsd:element>
    <xsd:element name="MediaServiceOCR" ma:index="20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LengthInSeconds" ma:index="21" nillable="true" ma:displayName="MediaLengthInSeconds" ma:hidden="true" ma:internalName="MediaLengthInSeconds" ma:readOnly="true">
      <xsd:simpleType>
        <xsd:restriction base="dms:Unknown"/>
      </xsd:simpleType>
    </xsd:element>
    <xsd:element name="MediaServiceLocation" ma:index="22" nillable="true" ma:displayName="Location" ma:indexed="true" ma:internalName="MediaServiceLocation" ma:readOnly="true">
      <xsd:simpleType>
        <xsd:restriction base="dms:Text"/>
      </xsd:simple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コンテンツ タイプ"/>
        <xsd:element ref="dc:title" minOccurs="0" maxOccurs="1" ma:index="4" ma:displayName="タイトル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2.xml><?xml version="1.0" encoding="utf-8"?>
<?mso-contentType ?>
<p:Policy xmlns:p="office.server.policy" id="" local="true">
  <p:Name>ドキュメント</p:Name>
  <p:Description/>
  <p:Statement/>
  <p:PolicyItems>
    <p:PolicyItem featureId="Microsoft.Office.RecordsManagement.PolicyFeatures.PolicyAudit" staticId="0x0101005ABCAB6FECA1BC4A8F654C5CAEECB98F|1757814118" UniqueId="c32c7805-4fa5-403a-910a-984db368195a">
      <p:Name>監査</p:Name>
      <p:Description>ドキュメントおよびリスト アイテムに対するユーザーの操作を監査し、監査ログに記録します。</p:Description>
      <p:CustomData>
        <Audit>
          <Update/>
          <CheckInOut/>
          <MoveCopy/>
          <DeleteRestore/>
        </Audit>
      </p:CustomData>
    </p:PolicyItem>
  </p:PolicyItems>
</p:Policy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4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Flow_SignoffStatus xmlns="971282bc-a71a-42c2-9ecf-552b13253883" xsi:nil="true"/>
    <TaxCatchAll xmlns="ab9d8e83-ef74-4040-b9b7-1f25bffc2446" xsi:nil="true"/>
    <_x30d5__x30a9__x30eb__x30c0__x306e__x8aac__x660e_ xmlns="971282bc-a71a-42c2-9ecf-552b13253883" xsi:nil="true"/>
    <lcf76f155ced4ddcb4097134ff3c332f xmlns="971282bc-a71a-42c2-9ecf-552b13253883">
      <Terms xmlns="http://schemas.microsoft.com/office/infopath/2007/PartnerControls"/>
    </lcf76f155ced4ddcb4097134ff3c332f>
  </documentManagement>
</p:properties>
</file>

<file path=customXml/itemProps1.xml><?xml version="1.0" encoding="utf-8"?>
<ds:datastoreItem xmlns:ds="http://schemas.openxmlformats.org/officeDocument/2006/customXml" ds:itemID="{85076874-8191-4D64-8C3D-B6DC9DA4546E}"/>
</file>

<file path=customXml/itemProps2.xml><?xml version="1.0" encoding="utf-8"?>
<ds:datastoreItem xmlns:ds="http://schemas.openxmlformats.org/officeDocument/2006/customXml" ds:itemID="{2B8F3E3C-FBE7-40E0-A9FB-7FB68A81D3F5}"/>
</file>

<file path=customXml/itemProps3.xml><?xml version="1.0" encoding="utf-8"?>
<ds:datastoreItem xmlns:ds="http://schemas.openxmlformats.org/officeDocument/2006/customXml" ds:itemID="{FD11D164-4B2E-44D1-B2AA-B092363306AE}"/>
</file>

<file path=customXml/itemProps4.xml><?xml version="1.0" encoding="utf-8"?>
<ds:datastoreItem xmlns:ds="http://schemas.openxmlformats.org/officeDocument/2006/customXml" ds:itemID="{C9120F78-F2E8-47BB-B2B8-089D26FE4E81}"/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原材料輸出</vt:lpstr>
      <vt:lpstr>製品輸出</vt:lpstr>
      <vt:lpstr>原材料輸入</vt:lpstr>
      <vt:lpstr>製品輸入</vt:lpstr>
      <vt:lpstr>製品輸入!Print_Area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JPIF_04</dc:creator>
  <cp:lastModifiedBy>12Kamoto</cp:lastModifiedBy>
  <cp:lastPrinted>2023-08-08T01:43:31Z</cp:lastPrinted>
  <dcterms:created xsi:type="dcterms:W3CDTF">1997-01-08T22:48:59Z</dcterms:created>
  <dcterms:modified xsi:type="dcterms:W3CDTF">2023-08-08T01:55:27Z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0x0101005ABCAB6FECA1BC4A8F654C5CAEECB98F</vt:lpwstr>
  </property>
</Properties>
</file>