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shimizu\Desktop\統計資料\"/>
    </mc:Choice>
  </mc:AlternateContent>
  <xr:revisionPtr revIDLastSave="0" documentId="13_ncr:1_{C821B1E2-06B0-4AA5-9711-C3DD207F754B}" xr6:coauthVersionLast="47" xr6:coauthVersionMax="47" xr10:uidLastSave="{00000000-0000-0000-0000-000000000000}"/>
  <bookViews>
    <workbookView xWindow="-108" yWindow="-108" windowWidth="23256" windowHeight="12576" tabRatio="755" xr2:uid="{00000000-000D-0000-FFFF-FFFF00000000}"/>
  </bookViews>
  <sheets>
    <sheet name="原料輸出" sheetId="1" r:id="rId1"/>
    <sheet name="製品輸出" sheetId="4" r:id="rId2"/>
    <sheet name="原料輸入" sheetId="5" r:id="rId3"/>
    <sheet name="製品輸入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AB43" i="6"/>
  <c r="AA43" i="6"/>
  <c r="AB41" i="6"/>
  <c r="AA41" i="6"/>
  <c r="AB39" i="6"/>
  <c r="AA39" i="6"/>
  <c r="AB37" i="6"/>
  <c r="AA37" i="6"/>
  <c r="AB35" i="6"/>
  <c r="AA35" i="6"/>
  <c r="AB33" i="6"/>
  <c r="AA33" i="6"/>
  <c r="AA31" i="6"/>
  <c r="AB29" i="6"/>
  <c r="AA29" i="6"/>
  <c r="AB25" i="6"/>
  <c r="AA25" i="6"/>
  <c r="AB23" i="6"/>
  <c r="AA23" i="6"/>
  <c r="AB21" i="6"/>
  <c r="AA21" i="6"/>
  <c r="AB19" i="6"/>
  <c r="AA19" i="6"/>
  <c r="AA17" i="6"/>
  <c r="AB15" i="6"/>
  <c r="AA15" i="6"/>
  <c r="AB11" i="6"/>
  <c r="AA11" i="6"/>
  <c r="AB9" i="6"/>
  <c r="AA9" i="6"/>
  <c r="AB7" i="6"/>
  <c r="AA7" i="6"/>
  <c r="AA57" i="5"/>
  <c r="AA55" i="5"/>
  <c r="AA53" i="5"/>
  <c r="AA51" i="5"/>
  <c r="AA49" i="5"/>
  <c r="AB48" i="5"/>
  <c r="AA47" i="5"/>
  <c r="AA45" i="5"/>
  <c r="AA43" i="5"/>
  <c r="AA41" i="5"/>
  <c r="AA39" i="5"/>
  <c r="AB37" i="5"/>
  <c r="AA37" i="5"/>
  <c r="AA35" i="5"/>
  <c r="AA33" i="5"/>
  <c r="AB32" i="5"/>
  <c r="AA31" i="5"/>
  <c r="AA29" i="5"/>
  <c r="AA27" i="5"/>
  <c r="AA25" i="5"/>
  <c r="AA23" i="5"/>
  <c r="AB21" i="5"/>
  <c r="AA19" i="5"/>
  <c r="AA17" i="5"/>
  <c r="AA15" i="5"/>
  <c r="AA13" i="5"/>
  <c r="AA11" i="5"/>
  <c r="AA9" i="5"/>
  <c r="AA7" i="5"/>
  <c r="AA42" i="4"/>
  <c r="AA38" i="4"/>
  <c r="AA34" i="4"/>
  <c r="AA30" i="4"/>
  <c r="AA26" i="4"/>
  <c r="AA22" i="4"/>
  <c r="AA18" i="4"/>
  <c r="AA14" i="4"/>
  <c r="AA10" i="4"/>
  <c r="AA53" i="1"/>
  <c r="AA50" i="1"/>
  <c r="AA49" i="1"/>
  <c r="AA45" i="1"/>
  <c r="AA41" i="1"/>
  <c r="AA37" i="1"/>
  <c r="AA33" i="1"/>
  <c r="AA29" i="1"/>
  <c r="AA25" i="1"/>
  <c r="AA21" i="1"/>
  <c r="AA17" i="1"/>
  <c r="AA13" i="1"/>
  <c r="AA9" i="1"/>
  <c r="AA27" i="6"/>
  <c r="AB58" i="5"/>
  <c r="AA56" i="5"/>
  <c r="AA52" i="5"/>
  <c r="AA20" i="5"/>
  <c r="AB18" i="5"/>
  <c r="AA16" i="5"/>
  <c r="AB14" i="5"/>
  <c r="AA12" i="5"/>
  <c r="AB10" i="5"/>
  <c r="AB53" i="5"/>
  <c r="AB54" i="5"/>
  <c r="AB6" i="5"/>
  <c r="AA6" i="5"/>
  <c r="AB7" i="5"/>
  <c r="AB50" i="1"/>
  <c r="AB52" i="5"/>
  <c r="AB51" i="5"/>
  <c r="AA58" i="5"/>
  <c r="AA21" i="5"/>
  <c r="AB57" i="5"/>
  <c r="AB56" i="5"/>
  <c r="AB55" i="5"/>
  <c r="AA54" i="5"/>
  <c r="AB50" i="5"/>
  <c r="AA50" i="5"/>
  <c r="AB49" i="5"/>
  <c r="AA48" i="5"/>
  <c r="AB47" i="5"/>
  <c r="AB46" i="5"/>
  <c r="AA46" i="5"/>
  <c r="AB45" i="5"/>
  <c r="AB44" i="5"/>
  <c r="AA44" i="5"/>
  <c r="AB43" i="5"/>
  <c r="AB42" i="5"/>
  <c r="AA42" i="5"/>
  <c r="AB41" i="5"/>
  <c r="AB40" i="5"/>
  <c r="AA40" i="5"/>
  <c r="AB39" i="5"/>
  <c r="AB38" i="5"/>
  <c r="AA38" i="5"/>
  <c r="AB36" i="5"/>
  <c r="AA36" i="5"/>
  <c r="AB35" i="5"/>
  <c r="AB34" i="5"/>
  <c r="AA34" i="5"/>
  <c r="AB33" i="5"/>
  <c r="AA32" i="5"/>
  <c r="AB31" i="5"/>
  <c r="AB30" i="5"/>
  <c r="AA30" i="5"/>
  <c r="AB29" i="5"/>
  <c r="AB28" i="5"/>
  <c r="AA28" i="5"/>
  <c r="AB27" i="5"/>
  <c r="AB26" i="5"/>
  <c r="AA26" i="5"/>
  <c r="AB25" i="5"/>
  <c r="AB24" i="5"/>
  <c r="AA24" i="5"/>
  <c r="AB23" i="5"/>
  <c r="AB22" i="5"/>
  <c r="AA22" i="5"/>
  <c r="AB20" i="5"/>
  <c r="AB19" i="5"/>
  <c r="AA18" i="5"/>
  <c r="AB17" i="5"/>
  <c r="AB16" i="5"/>
  <c r="AB15" i="5"/>
  <c r="AA14" i="5"/>
  <c r="AB13" i="5"/>
  <c r="AB12" i="5"/>
  <c r="AB11" i="5"/>
  <c r="AA10" i="5"/>
  <c r="AB9" i="5"/>
  <c r="AB8" i="5"/>
  <c r="AA8" i="5"/>
  <c r="AB55" i="1"/>
  <c r="AA55" i="1"/>
  <c r="AB54" i="1"/>
  <c r="AA54" i="1"/>
  <c r="AB56" i="1"/>
  <c r="AA56" i="1"/>
  <c r="AB53" i="1"/>
  <c r="AB52" i="1"/>
  <c r="AA52" i="1"/>
  <c r="AB51" i="1"/>
  <c r="AA51" i="1"/>
  <c r="AB49" i="1"/>
  <c r="AB48" i="1"/>
  <c r="AA48" i="1"/>
  <c r="AB47" i="1"/>
  <c r="AA47" i="1"/>
  <c r="AB46" i="1"/>
  <c r="AA46" i="1"/>
  <c r="AB45" i="1"/>
  <c r="AB44" i="1"/>
  <c r="AA44" i="1"/>
  <c r="AB43" i="1"/>
  <c r="AA43" i="1"/>
  <c r="AB42" i="1"/>
  <c r="AA42" i="1"/>
  <c r="AB41" i="1"/>
  <c r="AB40" i="1"/>
  <c r="AA40" i="1"/>
  <c r="AB39" i="1"/>
  <c r="AA39" i="1"/>
  <c r="AB38" i="1"/>
  <c r="AA38" i="1"/>
  <c r="AB37" i="1"/>
  <c r="AB36" i="1"/>
  <c r="AA36" i="1"/>
  <c r="AB35" i="1"/>
  <c r="AA35" i="1"/>
  <c r="AB34" i="1"/>
  <c r="AA34" i="1"/>
  <c r="AB33" i="1"/>
  <c r="AB32" i="1"/>
  <c r="AA32" i="1"/>
  <c r="AB31" i="1"/>
  <c r="AA31" i="1"/>
  <c r="AB30" i="1"/>
  <c r="AA30" i="1"/>
  <c r="AB29" i="1"/>
  <c r="AB28" i="1"/>
  <c r="AA28" i="1"/>
  <c r="AB27" i="1"/>
  <c r="AA27" i="1"/>
  <c r="AB26" i="1"/>
  <c r="AA26" i="1"/>
  <c r="AB25" i="1"/>
  <c r="AB24" i="1"/>
  <c r="AA24" i="1"/>
  <c r="AB23" i="1"/>
  <c r="AA23" i="1"/>
  <c r="AB22" i="1"/>
  <c r="AA22" i="1"/>
  <c r="AB21" i="1"/>
  <c r="AB20" i="1"/>
  <c r="AA20" i="1"/>
  <c r="AB19" i="1"/>
  <c r="AA19" i="1"/>
  <c r="AB18" i="1"/>
  <c r="AA18" i="1"/>
  <c r="AB17" i="1"/>
  <c r="AB16" i="1"/>
  <c r="AA16" i="1"/>
  <c r="AB15" i="1"/>
  <c r="AA15" i="1"/>
  <c r="AB14" i="1"/>
  <c r="AA14" i="1"/>
  <c r="AB13" i="1"/>
  <c r="AB12" i="1"/>
  <c r="AA12" i="1"/>
  <c r="AB11" i="1"/>
  <c r="AA11" i="1"/>
  <c r="AB10" i="1"/>
  <c r="AA10" i="1"/>
  <c r="AB9" i="1"/>
  <c r="AB8" i="1"/>
  <c r="AA8" i="1"/>
  <c r="AB7" i="1"/>
  <c r="AA7" i="1"/>
  <c r="AB6" i="1"/>
  <c r="AB45" i="4"/>
  <c r="AA45" i="4"/>
  <c r="AB44" i="4"/>
  <c r="AA44" i="4"/>
  <c r="AB43" i="4"/>
  <c r="AA43" i="4"/>
  <c r="AB42" i="4"/>
  <c r="AB41" i="4"/>
  <c r="AA41" i="4"/>
  <c r="AB40" i="4"/>
  <c r="AA40" i="4"/>
  <c r="AB39" i="4"/>
  <c r="AA39" i="4"/>
  <c r="AB38" i="4"/>
  <c r="AB37" i="4"/>
  <c r="AA37" i="4"/>
  <c r="AB36" i="4"/>
  <c r="AA36" i="4"/>
  <c r="AB35" i="4"/>
  <c r="AA35" i="4"/>
  <c r="AB34" i="4"/>
  <c r="AB33" i="4"/>
  <c r="AA33" i="4"/>
  <c r="AB32" i="4"/>
  <c r="AA32" i="4"/>
  <c r="AB31" i="4"/>
  <c r="AA31" i="4"/>
  <c r="AB30" i="4"/>
  <c r="AB29" i="4"/>
  <c r="AA29" i="4"/>
  <c r="AB28" i="4"/>
  <c r="AA28" i="4"/>
  <c r="AB27" i="4"/>
  <c r="AA27" i="4"/>
  <c r="AB26" i="4"/>
  <c r="AB25" i="4"/>
  <c r="AA25" i="4"/>
  <c r="AB24" i="4"/>
  <c r="AA24" i="4"/>
  <c r="AB23" i="4"/>
  <c r="AA23" i="4"/>
  <c r="AB22" i="4"/>
  <c r="AB21" i="4"/>
  <c r="AA21" i="4"/>
  <c r="AB20" i="4"/>
  <c r="AA20" i="4"/>
  <c r="AB19" i="4"/>
  <c r="AA19" i="4"/>
  <c r="AB18" i="4"/>
  <c r="AB17" i="4"/>
  <c r="AA17" i="4"/>
  <c r="AB16" i="4"/>
  <c r="AA16" i="4"/>
  <c r="AB15" i="4"/>
  <c r="AA15" i="4"/>
  <c r="AB14" i="4"/>
  <c r="AB13" i="4"/>
  <c r="AA13" i="4"/>
  <c r="AB12" i="4"/>
  <c r="AA12" i="4"/>
  <c r="AB11" i="4"/>
  <c r="AA11" i="4"/>
  <c r="AB10" i="4"/>
  <c r="AB9" i="4"/>
  <c r="AA9" i="4"/>
  <c r="AB8" i="4"/>
  <c r="AA8" i="4"/>
  <c r="AB7" i="4"/>
  <c r="AA7" i="4"/>
  <c r="AB6" i="4"/>
  <c r="AA6" i="4"/>
  <c r="AB46" i="6"/>
  <c r="AB6" i="6"/>
  <c r="AA6" i="6"/>
  <c r="AA46" i="6"/>
  <c r="AB45" i="6"/>
  <c r="AA45" i="6"/>
  <c r="AB44" i="6"/>
  <c r="AA44" i="6"/>
  <c r="AB42" i="6"/>
  <c r="AA42" i="6"/>
  <c r="AB40" i="6"/>
  <c r="AA40" i="6"/>
  <c r="AB38" i="6"/>
  <c r="AA38" i="6"/>
  <c r="AB36" i="6"/>
  <c r="AA36" i="6"/>
  <c r="AB34" i="6"/>
  <c r="AA34" i="6"/>
  <c r="AB32" i="6"/>
  <c r="AA32" i="6"/>
  <c r="AB31" i="6"/>
  <c r="AB30" i="6"/>
  <c r="AA30" i="6"/>
  <c r="AB28" i="6"/>
  <c r="AA28" i="6"/>
  <c r="AB27" i="6"/>
  <c r="AB26" i="6"/>
  <c r="AA26" i="6"/>
  <c r="AB24" i="6"/>
  <c r="AA24" i="6"/>
  <c r="AB22" i="6"/>
  <c r="AA22" i="6"/>
  <c r="AB20" i="6"/>
  <c r="AA20" i="6"/>
  <c r="AB18" i="6"/>
  <c r="AA18" i="6"/>
  <c r="AB17" i="6"/>
  <c r="AB16" i="6"/>
  <c r="AA16" i="6"/>
  <c r="AB14" i="6"/>
  <c r="AA14" i="6"/>
  <c r="AB13" i="6"/>
  <c r="AA13" i="6"/>
  <c r="AB12" i="6"/>
  <c r="AA12" i="6"/>
  <c r="AB10" i="6"/>
  <c r="AA10" i="6"/>
  <c r="AB8" i="6"/>
  <c r="AA8" i="6"/>
</calcChain>
</file>

<file path=xl/sharedStrings.xml><?xml version="1.0" encoding="utf-8"?>
<sst xmlns="http://schemas.openxmlformats.org/spreadsheetml/2006/main" count="544" uniqueCount="256">
  <si>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</si>
  <si>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</si>
  <si>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</si>
  <si>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</si>
  <si>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</si>
  <si>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</si>
  <si>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</si>
  <si>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</si>
  <si>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</si>
  <si>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</si>
  <si>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</si>
  <si>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</si>
  <si>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熱硬化性樹脂　計</t>
  </si>
  <si>
    <t>原　材　料　合 　計</t>
  </si>
  <si>
    <t>年計</t>
    <rPh sb="0" eb="1">
      <t>ネン</t>
    </rPh>
    <rPh sb="1" eb="2">
      <t>ケイ</t>
    </rPh>
    <phoneticPr fontId="2"/>
  </si>
  <si>
    <t>製　　品　　合　　計</t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</si>
  <si>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</si>
  <si>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</si>
  <si>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</si>
  <si>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</si>
  <si>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</si>
  <si>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</si>
  <si>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熱可塑性樹脂　計</t>
    <phoneticPr fontId="2"/>
  </si>
  <si>
    <t>熱可塑性樹脂　計</t>
    <phoneticPr fontId="2"/>
  </si>
  <si>
    <t>Description</t>
  </si>
  <si>
    <t>Phenol-formaldehyde resins</t>
    <phoneticPr fontId="2"/>
  </si>
  <si>
    <t>Urea-formaldehyde resins</t>
    <phoneticPr fontId="2"/>
  </si>
  <si>
    <t>Melamine-formaldehyde resins</t>
    <phoneticPr fontId="2"/>
  </si>
  <si>
    <t>Amino resins</t>
    <phoneticPr fontId="2"/>
  </si>
  <si>
    <t>Alkyd resins</t>
    <phoneticPr fontId="2"/>
  </si>
  <si>
    <t>Unsaturated polyester resins</t>
    <phoneticPr fontId="2"/>
  </si>
  <si>
    <t>Epoxy resins</t>
    <phoneticPr fontId="2"/>
  </si>
  <si>
    <t>Plyurethane resins</t>
    <phoneticPr fontId="2"/>
  </si>
  <si>
    <t>Silicone</t>
    <phoneticPr fontId="2"/>
  </si>
  <si>
    <t>Thermosetting Resin (Total)</t>
  </si>
  <si>
    <t>Polyethylene</t>
    <phoneticPr fontId="2"/>
  </si>
  <si>
    <t>Low-density</t>
    <phoneticPr fontId="2"/>
  </si>
  <si>
    <t>High-density</t>
    <phoneticPr fontId="2"/>
  </si>
  <si>
    <t>Ethylene-vinyl acetate copolymers</t>
    <phoneticPr fontId="2"/>
  </si>
  <si>
    <t>For others</t>
    <phoneticPr fontId="2"/>
  </si>
  <si>
    <t>Propylene copolymers</t>
    <phoneticPr fontId="2"/>
  </si>
  <si>
    <t>Polypropylene</t>
    <phoneticPr fontId="2"/>
  </si>
  <si>
    <t>Other polypropylene polymers</t>
    <phoneticPr fontId="2"/>
  </si>
  <si>
    <t>Other olefins polymers</t>
    <phoneticPr fontId="2"/>
  </si>
  <si>
    <t>Polyisobutylene</t>
    <phoneticPr fontId="2"/>
  </si>
  <si>
    <t>Polystyrene</t>
    <phoneticPr fontId="2"/>
  </si>
  <si>
    <t>GP-HI: Molding materials</t>
    <phoneticPr fontId="2"/>
  </si>
  <si>
    <t>Foamed polystyrene</t>
    <phoneticPr fontId="2"/>
  </si>
  <si>
    <t>Styrene-acrylonitrile</t>
    <phoneticPr fontId="2"/>
  </si>
  <si>
    <t>Acrylonitrile-butadiene-styrene</t>
    <phoneticPr fontId="2"/>
  </si>
  <si>
    <t>Polyvinyl</t>
    <phoneticPr fontId="2"/>
  </si>
  <si>
    <t>Polyvinyl chloride rsins</t>
    <phoneticPr fontId="2"/>
  </si>
  <si>
    <t>Polyvinyl chloride compound</t>
    <phoneticPr fontId="2"/>
  </si>
  <si>
    <t>Vinyl chloride-vinyl acetate copolymers</t>
    <phoneticPr fontId="2"/>
  </si>
  <si>
    <t>Polyvinylidene chloride</t>
    <phoneticPr fontId="2"/>
  </si>
  <si>
    <t>Fluorocarbon resins</t>
    <phoneticPr fontId="2"/>
  </si>
  <si>
    <t>Polyvinyl acetate</t>
    <phoneticPr fontId="2"/>
  </si>
  <si>
    <t>Polyvinyl alcohol</t>
    <phoneticPr fontId="2"/>
  </si>
  <si>
    <t>Acrylic polymers</t>
    <phoneticPr fontId="2"/>
  </si>
  <si>
    <t>Polymethyl methacrylate</t>
    <phoneticPr fontId="2"/>
  </si>
  <si>
    <t>Polyethers</t>
    <phoneticPr fontId="2"/>
  </si>
  <si>
    <t>Polyacetal resins</t>
    <phoneticPr fontId="2"/>
  </si>
  <si>
    <t>Other polyethers</t>
    <phoneticPr fontId="2"/>
  </si>
  <si>
    <t>Polycarbonate</t>
    <phoneticPr fontId="2"/>
  </si>
  <si>
    <t>Polyamide resins</t>
    <phoneticPr fontId="2"/>
  </si>
  <si>
    <t>Polyethylene terephthalate</t>
    <phoneticPr fontId="2"/>
  </si>
  <si>
    <t>Petroleum resins</t>
    <phoneticPr fontId="2"/>
  </si>
  <si>
    <t>Thermoplastic resin (Total)</t>
  </si>
  <si>
    <t>Waste and scrap of plastics</t>
    <phoneticPr fontId="2"/>
  </si>
  <si>
    <t>Others resins</t>
    <phoneticPr fontId="2"/>
  </si>
  <si>
    <t>Grand total</t>
    <phoneticPr fontId="2"/>
  </si>
  <si>
    <t>Description</t>
    <phoneticPr fontId="2"/>
  </si>
  <si>
    <t>Rods,sticks and Profile shapes</t>
    <phoneticPr fontId="2"/>
  </si>
  <si>
    <t>Polyvinyl chloride</t>
    <phoneticPr fontId="2"/>
  </si>
  <si>
    <t>Tubes,pipes and hoses</t>
    <phoneticPr fontId="2"/>
  </si>
  <si>
    <t>Fittings</t>
    <phoneticPr fontId="2"/>
  </si>
  <si>
    <t>Floor coverings,wall or ceiling coverrings</t>
    <phoneticPr fontId="2"/>
  </si>
  <si>
    <t>Self-adhesive plates,sheets,film,foil and tape</t>
    <phoneticPr fontId="2"/>
  </si>
  <si>
    <t>Polyurethane</t>
    <phoneticPr fontId="2"/>
  </si>
  <si>
    <t>Polyester</t>
    <phoneticPr fontId="2"/>
  </si>
  <si>
    <t>Unsaturated polyester</t>
    <phoneticPr fontId="2"/>
  </si>
  <si>
    <t>Polyvinyl butyral</t>
    <phoneticPr fontId="2"/>
  </si>
  <si>
    <t>Polyamide</t>
    <phoneticPr fontId="2"/>
  </si>
  <si>
    <t>Amino-resin</t>
    <phoneticPr fontId="2"/>
  </si>
  <si>
    <t>Phenolic resin</t>
    <phoneticPr fontId="2"/>
  </si>
  <si>
    <t>Baths,wash-basins and sanitary ware</t>
    <phoneticPr fontId="2"/>
  </si>
  <si>
    <t>Conveyance or packing</t>
    <phoneticPr fontId="2"/>
  </si>
  <si>
    <t>Boxes,cases and crates</t>
    <phoneticPr fontId="2"/>
  </si>
  <si>
    <t>Sacks and bags of polyethylene</t>
    <phoneticPr fontId="2"/>
  </si>
  <si>
    <t>Sacks and bags of other plastics</t>
    <phoneticPr fontId="2"/>
  </si>
  <si>
    <t>Table and Kichen wares</t>
    <phoneticPr fontId="2"/>
  </si>
  <si>
    <t>Builder's ware of plastics</t>
    <phoneticPr fontId="2"/>
  </si>
  <si>
    <t>Others</t>
    <phoneticPr fontId="2"/>
  </si>
  <si>
    <t>Grand Total</t>
    <phoneticPr fontId="2"/>
  </si>
  <si>
    <t>Phenol-formaldehyde resins</t>
    <phoneticPr fontId="2"/>
  </si>
  <si>
    <t>Urea-formaldehyde resins</t>
    <phoneticPr fontId="2"/>
  </si>
  <si>
    <t>Melamine-formaldehyde resins</t>
    <phoneticPr fontId="2"/>
  </si>
  <si>
    <t>Amino resins</t>
    <phoneticPr fontId="2"/>
  </si>
  <si>
    <t>Alkyd resins</t>
    <phoneticPr fontId="2"/>
  </si>
  <si>
    <t>Unsaturated polyester resins</t>
    <phoneticPr fontId="2"/>
  </si>
  <si>
    <t>Epoxy resins</t>
    <phoneticPr fontId="2"/>
  </si>
  <si>
    <t>Plyurethane resins</t>
    <phoneticPr fontId="2"/>
  </si>
  <si>
    <t>Silicone</t>
    <phoneticPr fontId="2"/>
  </si>
  <si>
    <t>Polyethylene</t>
    <phoneticPr fontId="2"/>
  </si>
  <si>
    <t>Low-density</t>
    <phoneticPr fontId="2"/>
  </si>
  <si>
    <t>High-density</t>
    <phoneticPr fontId="2"/>
  </si>
  <si>
    <t>Ethylene-vinyl acetate copolymers</t>
    <phoneticPr fontId="2"/>
  </si>
  <si>
    <t>For others</t>
    <phoneticPr fontId="2"/>
  </si>
  <si>
    <t>Propylene copolymers</t>
    <phoneticPr fontId="2"/>
  </si>
  <si>
    <t>Polypropylene</t>
    <phoneticPr fontId="2"/>
  </si>
  <si>
    <t>Other polypropylene polymers</t>
    <phoneticPr fontId="2"/>
  </si>
  <si>
    <t>Other olefins polymers</t>
    <phoneticPr fontId="2"/>
  </si>
  <si>
    <t>Polyisobutylene</t>
    <phoneticPr fontId="2"/>
  </si>
  <si>
    <t>Polystyrene</t>
    <phoneticPr fontId="2"/>
  </si>
  <si>
    <t>GP-HI: Molding materials</t>
    <phoneticPr fontId="2"/>
  </si>
  <si>
    <t>Foamed polystyrene</t>
    <phoneticPr fontId="2"/>
  </si>
  <si>
    <t>Styrene-acrylonitrile</t>
    <phoneticPr fontId="2"/>
  </si>
  <si>
    <t>Acrylonitrile-butadiene-styrene</t>
    <phoneticPr fontId="2"/>
  </si>
  <si>
    <t>Polyvinyl</t>
    <phoneticPr fontId="2"/>
  </si>
  <si>
    <t>Polyvinyl chloride rsins</t>
    <phoneticPr fontId="2"/>
  </si>
  <si>
    <t>Polyvinyl chloride compound</t>
    <phoneticPr fontId="2"/>
  </si>
  <si>
    <t>Vinyl chloride-vinyl acetate copolymers</t>
    <phoneticPr fontId="2"/>
  </si>
  <si>
    <t>Polyvinylidene chloride</t>
    <phoneticPr fontId="2"/>
  </si>
  <si>
    <t>Fluorocarbon resins</t>
    <phoneticPr fontId="2"/>
  </si>
  <si>
    <t>Polyvinyl acetate</t>
    <phoneticPr fontId="2"/>
  </si>
  <si>
    <t>Polyvinyl alcohol</t>
    <phoneticPr fontId="2"/>
  </si>
  <si>
    <t>Acrylic polymers</t>
    <phoneticPr fontId="2"/>
  </si>
  <si>
    <t>Polymethyl methacrylate</t>
    <phoneticPr fontId="2"/>
  </si>
  <si>
    <t>Polyethers</t>
    <phoneticPr fontId="2"/>
  </si>
  <si>
    <t>Polyacetal resins</t>
    <phoneticPr fontId="2"/>
  </si>
  <si>
    <t>Other polyethers</t>
    <phoneticPr fontId="2"/>
  </si>
  <si>
    <t>Polycarbonate</t>
    <phoneticPr fontId="2"/>
  </si>
  <si>
    <t>Polyamide resins</t>
    <phoneticPr fontId="2"/>
  </si>
  <si>
    <t>Polyethylene terephthalate</t>
    <phoneticPr fontId="2"/>
  </si>
  <si>
    <t>Petroleum resins</t>
    <phoneticPr fontId="2"/>
  </si>
  <si>
    <t>Thermoplastic resin (Total)</t>
    <phoneticPr fontId="2"/>
  </si>
  <si>
    <t>Waste and scrap of plastics</t>
    <phoneticPr fontId="2"/>
  </si>
  <si>
    <t>Others resins</t>
    <phoneticPr fontId="2"/>
  </si>
  <si>
    <t>Grand total</t>
    <phoneticPr fontId="2"/>
  </si>
  <si>
    <t>Fittings</t>
  </si>
  <si>
    <t>Fluorine resin</t>
    <phoneticPr fontId="2"/>
  </si>
  <si>
    <t>Conveyance or packing</t>
  </si>
  <si>
    <t>Table and Kichen wares</t>
  </si>
  <si>
    <t>Grand Total</t>
  </si>
  <si>
    <t>数 量</t>
    <phoneticPr fontId="2"/>
  </si>
  <si>
    <t>金 額</t>
    <phoneticPr fontId="2"/>
  </si>
  <si>
    <t>　フェノール樹脂</t>
    <phoneticPr fontId="2"/>
  </si>
  <si>
    <t>　ユリア樹脂</t>
    <phoneticPr fontId="2"/>
  </si>
  <si>
    <t>　メラミン樹脂</t>
    <phoneticPr fontId="2"/>
  </si>
  <si>
    <t>　アミノ樹脂</t>
    <phoneticPr fontId="2"/>
  </si>
  <si>
    <t>　アルキド樹脂</t>
    <phoneticPr fontId="2"/>
  </si>
  <si>
    <t>　不飽和ポリエステル樹脂</t>
    <phoneticPr fontId="2"/>
  </si>
  <si>
    <t>　エポキシ樹脂</t>
    <phoneticPr fontId="2"/>
  </si>
  <si>
    <t>　ウレタン樹脂</t>
    <phoneticPr fontId="2"/>
  </si>
  <si>
    <t>　シリコン樹脂</t>
    <phoneticPr fontId="2"/>
  </si>
  <si>
    <t>　エチレン重合体（計）</t>
    <phoneticPr fontId="2"/>
  </si>
  <si>
    <t>　プロピレン重合体（計）</t>
    <phoneticPr fontId="2"/>
  </si>
  <si>
    <t>　ポリイソブチレン</t>
    <phoneticPr fontId="2"/>
  </si>
  <si>
    <t>　スチレン重合体（計）</t>
    <phoneticPr fontId="2"/>
  </si>
  <si>
    <t>　ＡＳ樹脂</t>
    <phoneticPr fontId="2"/>
  </si>
  <si>
    <t>　ＡＢＳ樹脂</t>
    <phoneticPr fontId="2"/>
  </si>
  <si>
    <t>　塩化ビニル重合体（計）</t>
    <phoneticPr fontId="2"/>
  </si>
  <si>
    <t>　塩化ビニリデン樹脂</t>
    <phoneticPr fontId="2"/>
  </si>
  <si>
    <t>　ふっ素樹脂</t>
    <phoneticPr fontId="2"/>
  </si>
  <si>
    <t>　ポリビニルアルコール</t>
    <phoneticPr fontId="2"/>
  </si>
  <si>
    <t>　アクリル重合体（計）</t>
    <phoneticPr fontId="2"/>
  </si>
  <si>
    <t>　エーテル重合体（計）</t>
    <phoneticPr fontId="2"/>
  </si>
  <si>
    <t>　ポリカーボネート</t>
    <phoneticPr fontId="2"/>
  </si>
  <si>
    <t>　ポリアミド</t>
    <phoneticPr fontId="2"/>
  </si>
  <si>
    <t>　ポリエチレンテレフタレート</t>
    <phoneticPr fontId="2"/>
  </si>
  <si>
    <t>　その他飽和ポリエステル</t>
    <phoneticPr fontId="2"/>
  </si>
  <si>
    <t>　石油樹脂</t>
    <phoneticPr fontId="2"/>
  </si>
  <si>
    <t>　その他の樹脂</t>
    <phoneticPr fontId="2"/>
  </si>
  <si>
    <t>　プラスチックくず</t>
    <phoneticPr fontId="2"/>
  </si>
  <si>
    <t>　プラスチックの棒及び形材（計）</t>
    <rPh sb="14" eb="15">
      <t>ケイ</t>
    </rPh>
    <phoneticPr fontId="2"/>
  </si>
  <si>
    <t>　管及びホース（計）</t>
    <phoneticPr fontId="2"/>
  </si>
  <si>
    <t>　継　　　　　手</t>
    <phoneticPr fontId="2"/>
  </si>
  <si>
    <t>　敷物並びに壁面・天井被覆材（計）</t>
    <phoneticPr fontId="2"/>
  </si>
  <si>
    <t>　板・シート・フィルム・箔・テープ等（計）</t>
    <phoneticPr fontId="2"/>
  </si>
  <si>
    <t>　運搬・包装用製品及び付属品（計）</t>
    <phoneticPr fontId="2"/>
  </si>
  <si>
    <t>　食卓・台所その他の家庭用品</t>
    <phoneticPr fontId="2"/>
  </si>
  <si>
    <t>　建設用品</t>
    <phoneticPr fontId="2"/>
  </si>
  <si>
    <t>　その他のプラスチック製品</t>
    <phoneticPr fontId="2"/>
  </si>
  <si>
    <t>種　　　類</t>
    <phoneticPr fontId="2"/>
  </si>
  <si>
    <t>　ポリビニルアルコール</t>
    <phoneticPr fontId="2"/>
  </si>
  <si>
    <t>　プラスチックの棒及び形材（計）</t>
    <phoneticPr fontId="2"/>
  </si>
  <si>
    <t>　酢酸ビニル樹脂</t>
    <phoneticPr fontId="2"/>
  </si>
  <si>
    <t>　浴槽・洗面台・その他のサニタリー用品</t>
    <phoneticPr fontId="2"/>
  </si>
  <si>
    <t>　　低密度ポリエチレン</t>
    <phoneticPr fontId="2"/>
  </si>
  <si>
    <t>　　高密度ポリエチレン</t>
    <phoneticPr fontId="2"/>
  </si>
  <si>
    <t>　　エチレン・酢ビコポリマー</t>
    <phoneticPr fontId="2"/>
  </si>
  <si>
    <t>　　その他エチレン共重合体</t>
    <phoneticPr fontId="2"/>
  </si>
  <si>
    <t>　　ポリプロピレン</t>
    <phoneticPr fontId="2"/>
  </si>
  <si>
    <t>　　その他のポリプロピレンの共重合体</t>
    <phoneticPr fontId="2"/>
  </si>
  <si>
    <t>　　その他のオレフィン重合体</t>
    <phoneticPr fontId="2"/>
  </si>
  <si>
    <t>　　ＧＰ・ＨＩ</t>
    <phoneticPr fontId="2"/>
  </si>
  <si>
    <t>　　ＦＳ</t>
    <phoneticPr fontId="2"/>
  </si>
  <si>
    <t>　　その他のスチレン重合体</t>
    <phoneticPr fontId="2"/>
  </si>
  <si>
    <t>　　塩化ビニル樹脂</t>
    <phoneticPr fontId="2"/>
  </si>
  <si>
    <t>　　塩化ビニルコンパウンド</t>
    <phoneticPr fontId="2"/>
  </si>
  <si>
    <t>　　塩化ビニル・酢ビ共重合体</t>
    <phoneticPr fontId="2"/>
  </si>
  <si>
    <t>　　その他塩化ビニル共重合体</t>
    <phoneticPr fontId="2"/>
  </si>
  <si>
    <t>　　ポリメタアクリル酸メチル</t>
    <phoneticPr fontId="2"/>
  </si>
  <si>
    <t>　　その他のアクリル重合体</t>
    <phoneticPr fontId="2"/>
  </si>
  <si>
    <t>　　ポリアセタール</t>
    <phoneticPr fontId="2"/>
  </si>
  <si>
    <t>　　その他のポリエーテル</t>
    <phoneticPr fontId="2"/>
  </si>
  <si>
    <t>　板・シート・フィルム・箔・テープ等（計）</t>
    <phoneticPr fontId="2"/>
  </si>
  <si>
    <t>　　 ポリエチレン製のもの　　</t>
    <phoneticPr fontId="2"/>
  </si>
  <si>
    <t>　　 ポリプロピレン製のもの</t>
    <phoneticPr fontId="2"/>
  </si>
  <si>
    <t>　　 塩化ビニル製のもの</t>
    <phoneticPr fontId="2"/>
  </si>
  <si>
    <t>　　 その他プラスチック製のもの</t>
    <phoneticPr fontId="2"/>
  </si>
  <si>
    <t>　　 塩化ビニル製のもの　</t>
    <phoneticPr fontId="2"/>
  </si>
  <si>
    <t>　　 その他プラスチック製のもの</t>
    <phoneticPr fontId="2"/>
  </si>
  <si>
    <t>　　 ポリプロピレン製のもの　</t>
    <phoneticPr fontId="2"/>
  </si>
  <si>
    <t>　　 ポリエチレン製のもの</t>
    <phoneticPr fontId="2"/>
  </si>
  <si>
    <t>　　 ポリスチレン製のもの</t>
    <phoneticPr fontId="2"/>
  </si>
  <si>
    <t>　　 アクリル重合体製のもの</t>
    <phoneticPr fontId="2"/>
  </si>
  <si>
    <t>　　 ポリメタクリル酸メチル製のもの</t>
    <phoneticPr fontId="2"/>
  </si>
  <si>
    <t>　　 ポリウレタン製のもの</t>
    <phoneticPr fontId="2"/>
  </si>
  <si>
    <t>　　 ＰＥＴ製のもの</t>
    <phoneticPr fontId="2"/>
  </si>
  <si>
    <t>　　 その他のポリエステル重合体製のもの</t>
    <phoneticPr fontId="2"/>
  </si>
  <si>
    <t>　　 不飽和ポリエステル樹脂製のもの</t>
    <phoneticPr fontId="2"/>
  </si>
  <si>
    <t>　　 ポリカーボネート製のもの</t>
    <phoneticPr fontId="2"/>
  </si>
  <si>
    <t>　　 ポリビニルブチラール製のもの</t>
    <phoneticPr fontId="2"/>
  </si>
  <si>
    <t>　　 ポリアミド製のもの</t>
    <phoneticPr fontId="2"/>
  </si>
  <si>
    <t>　　 アミノ樹脂製のもの</t>
    <phoneticPr fontId="2"/>
  </si>
  <si>
    <t>　　 フェノール樹脂製のもの</t>
    <phoneticPr fontId="2"/>
  </si>
  <si>
    <t>　　 その他のプラスチック製のもの</t>
    <phoneticPr fontId="2"/>
  </si>
  <si>
    <t>　　 箱、ケース、クレート等　</t>
    <phoneticPr fontId="2"/>
  </si>
  <si>
    <t>　　 エチレン重合体の袋</t>
    <phoneticPr fontId="2"/>
  </si>
  <si>
    <t>　　 プラスチックの袋</t>
    <phoneticPr fontId="2"/>
  </si>
  <si>
    <t>　　 その他製品</t>
    <phoneticPr fontId="2"/>
  </si>
  <si>
    <t>　　 ポリエチレン製のもの　</t>
    <phoneticPr fontId="2"/>
  </si>
  <si>
    <t>　　その他のオレフィン重合体</t>
    <phoneticPr fontId="2"/>
  </si>
  <si>
    <t>　　その他のスチレン重合体</t>
    <phoneticPr fontId="2"/>
  </si>
  <si>
    <t>　　 ポリスチレン製のもの</t>
    <phoneticPr fontId="2"/>
  </si>
  <si>
    <t>　　 ポリメタクリル酸メチル製のもの</t>
    <phoneticPr fontId="2"/>
  </si>
  <si>
    <t>　　 ポリウレタン製のもの</t>
    <phoneticPr fontId="2"/>
  </si>
  <si>
    <t>　　 ふっ素樹脂製のもの</t>
    <rPh sb="6" eb="8">
      <t>ジュシ</t>
    </rPh>
    <phoneticPr fontId="2"/>
  </si>
  <si>
    <t>品　 　名</t>
    <rPh sb="0" eb="1">
      <t>ヒン</t>
    </rPh>
    <rPh sb="4" eb="5">
      <t>メイ</t>
    </rPh>
    <phoneticPr fontId="2"/>
  </si>
  <si>
    <t>種　  　類</t>
    <phoneticPr fontId="2"/>
  </si>
  <si>
    <t>品 　 名</t>
    <rPh sb="0" eb="1">
      <t>ヒン</t>
    </rPh>
    <rPh sb="4" eb="5">
      <t>メイ</t>
    </rPh>
    <phoneticPr fontId="2"/>
  </si>
  <si>
    <t>種　 　類</t>
    <phoneticPr fontId="2"/>
  </si>
  <si>
    <t>出典：「貿易統計」</t>
    <rPh sb="0" eb="2">
      <t>シュッテン</t>
    </rPh>
    <rPh sb="4" eb="6">
      <t>ボウエキ</t>
    </rPh>
    <rPh sb="6" eb="8">
      <t>トウケイ</t>
    </rPh>
    <phoneticPr fontId="3"/>
  </si>
  <si>
    <t>　　バイオポリエチレン</t>
    <phoneticPr fontId="2"/>
  </si>
  <si>
    <t>　　　　　　　(内ブラジルからの輸入分)</t>
    <rPh sb="8" eb="9">
      <t>ウチ</t>
    </rPh>
    <rPh sb="16" eb="18">
      <t>ユニュウ</t>
    </rPh>
    <rPh sb="18" eb="19">
      <t>ブン</t>
    </rPh>
    <phoneticPr fontId="2"/>
  </si>
  <si>
    <t>２０２２年 （Ｒ４）　プラスチック原材料輸出実績　　単位：数量（トン）、金額（百万円）</t>
    <rPh sb="4" eb="5">
      <t>ネン</t>
    </rPh>
    <rPh sb="20" eb="22">
      <t>ユシュツ</t>
    </rPh>
    <rPh sb="22" eb="24">
      <t>ジッセキ</t>
    </rPh>
    <phoneticPr fontId="2"/>
  </si>
  <si>
    <t>　ポリ乳酸</t>
    <rPh sb="3" eb="5">
      <t>ニュウサン</t>
    </rPh>
    <phoneticPr fontId="3"/>
  </si>
  <si>
    <t>　その他飽和ポリエステル</t>
    <rPh sb="3" eb="4">
      <t>タ</t>
    </rPh>
    <rPh sb="4" eb="6">
      <t>ホウワ</t>
    </rPh>
    <phoneticPr fontId="3"/>
  </si>
  <si>
    <t>２０２２年 （Ｒ４)　プラスチック製品輸出実績　単位：数量（トン）、金額（百万円）</t>
    <rPh sb="4" eb="5">
      <t>ネン</t>
    </rPh>
    <rPh sb="17" eb="19">
      <t>セイヒン</t>
    </rPh>
    <phoneticPr fontId="2"/>
  </si>
  <si>
    <t>２０２２年 （Ｒ４）　プラスチック原材料輸入実績　　単位：数量（トン）、金額（百万円）</t>
    <rPh sb="4" eb="5">
      <t>ネン</t>
    </rPh>
    <rPh sb="20" eb="22">
      <t>ユニュウ</t>
    </rPh>
    <phoneticPr fontId="2"/>
  </si>
  <si>
    <t>２０２２年 （Ｒ４）　プラスチック製品輸入実績　単位：数量（トン）、金額（百万円）</t>
    <rPh sb="4" eb="5">
      <t>ネン</t>
    </rPh>
    <rPh sb="17" eb="19">
      <t>セイヒン</t>
    </rPh>
    <rPh sb="19" eb="21">
      <t>ユニュウ</t>
    </rPh>
    <phoneticPr fontId="2"/>
  </si>
  <si>
    <t>Polylactic acid</t>
  </si>
  <si>
    <t>Other saturated polyesters</t>
  </si>
  <si>
    <t>Polylactic acid</t>
    <phoneticPr fontId="2"/>
  </si>
  <si>
    <t>Other saturated polyesters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</si>
</sst>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1">
    <xf numFmtId="0" fontId="0" fillId="0" borderId="0" xfId="0"/>
    <xf numFmtId="0" fontId="4" fillId="0" borderId="0" xfId="0" applyFont="1"/>
    <xf numFmtId="176" fontId="0" fillId="0" borderId="1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177" fontId="0" fillId="0" borderId="4" xfId="0" applyNumberFormat="1" applyBorder="1"/>
    <xf numFmtId="177" fontId="0" fillId="0" borderId="9" xfId="0" applyNumberFormat="1" applyBorder="1"/>
    <xf numFmtId="176" fontId="5" fillId="2" borderId="13" xfId="0" applyNumberFormat="1" applyFont="1" applyFill="1" applyBorder="1"/>
    <xf numFmtId="176" fontId="0" fillId="2" borderId="3" xfId="0" applyNumberFormat="1" applyFill="1" applyBorder="1"/>
    <xf numFmtId="176" fontId="5" fillId="2" borderId="14" xfId="0" applyNumberFormat="1" applyFont="1" applyFill="1" applyBorder="1"/>
    <xf numFmtId="176" fontId="0" fillId="2" borderId="9" xfId="0" applyNumberFormat="1" applyFill="1" applyBorder="1"/>
    <xf numFmtId="176" fontId="5" fillId="2" borderId="15" xfId="0" applyNumberFormat="1" applyFont="1" applyFill="1" applyBorder="1"/>
    <xf numFmtId="176" fontId="5" fillId="2" borderId="16" xfId="0" applyNumberFormat="1" applyFont="1" applyFill="1" applyBorder="1"/>
    <xf numFmtId="176" fontId="0" fillId="2" borderId="1" xfId="0" applyNumberFormat="1" applyFill="1" applyBorder="1"/>
    <xf numFmtId="176" fontId="0" fillId="2" borderId="2" xfId="0" applyNumberFormat="1" applyFill="1" applyBorder="1"/>
    <xf numFmtId="176" fontId="0" fillId="2" borderId="17" xfId="0" applyNumberFormat="1" applyFill="1" applyBorder="1"/>
    <xf numFmtId="176" fontId="0" fillId="2" borderId="18" xfId="0" applyNumberFormat="1" applyFill="1" applyBorder="1"/>
    <xf numFmtId="176" fontId="0" fillId="2" borderId="19" xfId="0" applyNumberFormat="1" applyFill="1" applyBorder="1"/>
    <xf numFmtId="176" fontId="0" fillId="2" borderId="20" xfId="0" applyNumberFormat="1" applyFill="1" applyBorder="1"/>
    <xf numFmtId="176" fontId="0" fillId="3" borderId="21" xfId="0" applyNumberFormat="1" applyFill="1" applyBorder="1"/>
    <xf numFmtId="176" fontId="0" fillId="3" borderId="22" xfId="0" applyNumberFormat="1" applyFill="1" applyBorder="1"/>
    <xf numFmtId="176" fontId="0" fillId="3" borderId="23" xfId="0" applyNumberFormat="1" applyFill="1" applyBorder="1"/>
    <xf numFmtId="176" fontId="0" fillId="3" borderId="24" xfId="0" applyNumberFormat="1" applyFill="1" applyBorder="1"/>
    <xf numFmtId="176" fontId="0" fillId="3" borderId="25" xfId="0" applyNumberFormat="1" applyFill="1" applyBorder="1"/>
    <xf numFmtId="38" fontId="0" fillId="3" borderId="24" xfId="1" applyFont="1" applyFill="1" applyBorder="1"/>
    <xf numFmtId="38" fontId="0" fillId="3" borderId="21" xfId="1" applyFont="1" applyFill="1" applyBorder="1"/>
    <xf numFmtId="38" fontId="0" fillId="3" borderId="22" xfId="1" applyFont="1" applyFill="1" applyBorder="1"/>
    <xf numFmtId="38" fontId="0" fillId="3" borderId="23" xfId="1" applyFont="1" applyFill="1" applyBorder="1"/>
    <xf numFmtId="176" fontId="0" fillId="4" borderId="26" xfId="0" applyNumberFormat="1" applyFill="1" applyBorder="1"/>
    <xf numFmtId="176" fontId="0" fillId="4" borderId="27" xfId="0" applyNumberFormat="1" applyFill="1" applyBorder="1"/>
    <xf numFmtId="176" fontId="0" fillId="4" borderId="28" xfId="0" applyNumberFormat="1" applyFill="1" applyBorder="1"/>
    <xf numFmtId="176" fontId="0" fillId="4" borderId="29" xfId="0" applyNumberFormat="1" applyFill="1" applyBorder="1"/>
    <xf numFmtId="177" fontId="0" fillId="4" borderId="28" xfId="0" applyNumberFormat="1" applyFill="1" applyBorder="1"/>
    <xf numFmtId="177" fontId="0" fillId="4" borderId="30" xfId="0" applyNumberFormat="1" applyFill="1" applyBorder="1"/>
    <xf numFmtId="177" fontId="0" fillId="4" borderId="9" xfId="0" applyNumberFormat="1" applyFill="1" applyBorder="1"/>
    <xf numFmtId="177" fontId="0" fillId="4" borderId="4" xfId="0" applyNumberFormat="1" applyFill="1" applyBorder="1"/>
    <xf numFmtId="177" fontId="0" fillId="4" borderId="19" xfId="0" applyNumberFormat="1" applyFill="1" applyBorder="1"/>
    <xf numFmtId="177" fontId="0" fillId="4" borderId="31" xfId="0" applyNumberFormat="1" applyFill="1" applyBorder="1"/>
    <xf numFmtId="177" fontId="0" fillId="4" borderId="14" xfId="0" applyNumberFormat="1" applyFill="1" applyBorder="1"/>
    <xf numFmtId="177" fontId="0" fillId="4" borderId="32" xfId="0" applyNumberFormat="1" applyFill="1" applyBorder="1"/>
    <xf numFmtId="177" fontId="0" fillId="3" borderId="23" xfId="0" applyNumberFormat="1" applyFill="1" applyBorder="1"/>
    <xf numFmtId="177" fontId="0" fillId="3" borderId="25" xfId="0" applyNumberFormat="1" applyFill="1" applyBorder="1"/>
    <xf numFmtId="176" fontId="0" fillId="4" borderId="1" xfId="0" applyNumberFormat="1" applyFill="1" applyBorder="1"/>
    <xf numFmtId="176" fontId="0" fillId="4" borderId="2" xfId="0" applyNumberFormat="1" applyFill="1" applyBorder="1"/>
    <xf numFmtId="176" fontId="0" fillId="4" borderId="9" xfId="0" applyNumberFormat="1" applyFill="1" applyBorder="1"/>
    <xf numFmtId="176" fontId="0" fillId="4" borderId="3" xfId="0" applyNumberFormat="1" applyFill="1" applyBorder="1"/>
    <xf numFmtId="176" fontId="0" fillId="4" borderId="15" xfId="0" applyNumberFormat="1" applyFill="1" applyBorder="1"/>
    <xf numFmtId="176" fontId="0" fillId="4" borderId="13" xfId="0" applyNumberFormat="1" applyFill="1" applyBorder="1"/>
    <xf numFmtId="176" fontId="0" fillId="4" borderId="16" xfId="0" applyNumberFormat="1" applyFill="1" applyBorder="1"/>
    <xf numFmtId="176" fontId="0" fillId="4" borderId="33" xfId="0" applyNumberFormat="1" applyFill="1" applyBorder="1"/>
    <xf numFmtId="176" fontId="0" fillId="4" borderId="34" xfId="0" applyNumberFormat="1" applyFill="1" applyBorder="1"/>
    <xf numFmtId="176" fontId="0" fillId="4" borderId="35" xfId="0" applyNumberFormat="1" applyFill="1" applyBorder="1"/>
    <xf numFmtId="176" fontId="0" fillId="4" borderId="36" xfId="0" applyNumberFormat="1" applyFill="1" applyBorder="1"/>
    <xf numFmtId="176" fontId="0" fillId="4" borderId="37" xfId="0" applyNumberFormat="1" applyFill="1" applyBorder="1"/>
    <xf numFmtId="176" fontId="0" fillId="4" borderId="38" xfId="0" applyNumberFormat="1" applyFill="1" applyBorder="1"/>
    <xf numFmtId="176" fontId="0" fillId="4" borderId="32" xfId="0" applyNumberFormat="1" applyFill="1" applyBorder="1"/>
    <xf numFmtId="176" fontId="0" fillId="4" borderId="4" xfId="0" applyNumberFormat="1" applyFill="1" applyBorder="1"/>
    <xf numFmtId="176" fontId="0" fillId="4" borderId="39" xfId="0" applyNumberFormat="1" applyFill="1" applyBorder="1"/>
    <xf numFmtId="176" fontId="0" fillId="4" borderId="40" xfId="0" applyNumberFormat="1" applyFill="1" applyBorder="1"/>
    <xf numFmtId="176" fontId="0" fillId="4" borderId="41" xfId="0" applyNumberFormat="1" applyFill="1" applyBorder="1"/>
    <xf numFmtId="176" fontId="0" fillId="4" borderId="42" xfId="0" applyNumberFormat="1" applyFill="1" applyBorder="1"/>
    <xf numFmtId="176" fontId="0" fillId="4" borderId="43" xfId="0" applyNumberFormat="1" applyFill="1" applyBorder="1"/>
    <xf numFmtId="0" fontId="0" fillId="4" borderId="44" xfId="0" applyFill="1" applyBorder="1"/>
    <xf numFmtId="0" fontId="0" fillId="4" borderId="45" xfId="0" applyFill="1" applyBorder="1"/>
    <xf numFmtId="0" fontId="0" fillId="4" borderId="46" xfId="0" applyFill="1" applyBorder="1"/>
    <xf numFmtId="176" fontId="0" fillId="4" borderId="47" xfId="0" applyNumberFormat="1" applyFill="1" applyBorder="1"/>
    <xf numFmtId="176" fontId="0" fillId="4" borderId="48" xfId="0" applyNumberFormat="1" applyFill="1" applyBorder="1"/>
    <xf numFmtId="176" fontId="0" fillId="4" borderId="49" xfId="0" applyNumberFormat="1" applyFill="1" applyBorder="1"/>
    <xf numFmtId="176" fontId="0" fillId="4" borderId="50" xfId="0" applyNumberFormat="1" applyFill="1" applyBorder="1"/>
    <xf numFmtId="176" fontId="0" fillId="4" borderId="51" xfId="0" applyNumberFormat="1" applyFill="1" applyBorder="1"/>
    <xf numFmtId="176" fontId="0" fillId="4" borderId="14" xfId="0" applyNumberFormat="1" applyFill="1" applyBorder="1"/>
    <xf numFmtId="176" fontId="0" fillId="4" borderId="19" xfId="0" applyNumberFormat="1" applyFill="1" applyBorder="1"/>
    <xf numFmtId="176" fontId="0" fillId="4" borderId="20" xfId="0" applyNumberFormat="1" applyFill="1" applyBorder="1"/>
    <xf numFmtId="177" fontId="0" fillId="4" borderId="13" xfId="0" applyNumberFormat="1" applyFill="1" applyBorder="1"/>
    <xf numFmtId="177" fontId="0" fillId="4" borderId="15" xfId="0" applyNumberFormat="1" applyFill="1" applyBorder="1"/>
    <xf numFmtId="177" fontId="0" fillId="4" borderId="16" xfId="0" applyNumberFormat="1" applyFill="1" applyBorder="1"/>
    <xf numFmtId="177" fontId="0" fillId="0" borderId="3" xfId="0" applyNumberFormat="1" applyBorder="1"/>
    <xf numFmtId="177" fontId="0" fillId="0" borderId="1" xfId="0" applyNumberFormat="1" applyBorder="1"/>
    <xf numFmtId="177" fontId="0" fillId="0" borderId="2" xfId="0" applyNumberFormat="1" applyBorder="1"/>
    <xf numFmtId="177" fontId="0" fillId="4" borderId="3" xfId="0" applyNumberFormat="1" applyFill="1" applyBorder="1"/>
    <xf numFmtId="177" fontId="0" fillId="4" borderId="1" xfId="0" applyNumberFormat="1" applyFill="1" applyBorder="1"/>
    <xf numFmtId="177" fontId="0" fillId="4" borderId="2" xfId="0" applyNumberFormat="1" applyFill="1" applyBorder="1"/>
    <xf numFmtId="177" fontId="0" fillId="4" borderId="20" xfId="0" applyNumberFormat="1" applyFill="1" applyBorder="1"/>
    <xf numFmtId="177" fontId="0" fillId="4" borderId="17" xfId="0" applyNumberFormat="1" applyFill="1" applyBorder="1"/>
    <xf numFmtId="177" fontId="0" fillId="4" borderId="18" xfId="0" applyNumberFormat="1" applyFill="1" applyBorder="1"/>
    <xf numFmtId="177" fontId="0" fillId="4" borderId="29" xfId="0" applyNumberFormat="1" applyFill="1" applyBorder="1"/>
    <xf numFmtId="177" fontId="0" fillId="4" borderId="26" xfId="0" applyNumberFormat="1" applyFill="1" applyBorder="1"/>
    <xf numFmtId="177" fontId="0" fillId="4" borderId="27" xfId="0" applyNumberFormat="1" applyFill="1" applyBorder="1"/>
    <xf numFmtId="177" fontId="0" fillId="3" borderId="23" xfId="1" applyNumberFormat="1" applyFont="1" applyFill="1" applyBorder="1"/>
    <xf numFmtId="177" fontId="0" fillId="3" borderId="24" xfId="1" applyNumberFormat="1" applyFont="1" applyFill="1" applyBorder="1"/>
    <xf numFmtId="177" fontId="0" fillId="3" borderId="21" xfId="1" applyNumberFormat="1" applyFont="1" applyFill="1" applyBorder="1"/>
    <xf numFmtId="177" fontId="0" fillId="3" borderId="22" xfId="1" applyNumberFormat="1" applyFont="1" applyFill="1" applyBorder="1"/>
    <xf numFmtId="177" fontId="0" fillId="3" borderId="21" xfId="0" applyNumberFormat="1" applyFill="1" applyBorder="1"/>
    <xf numFmtId="177" fontId="0" fillId="3" borderId="22" xfId="0" applyNumberFormat="1" applyFill="1" applyBorder="1"/>
    <xf numFmtId="177" fontId="0" fillId="3" borderId="24" xfId="0" applyNumberFormat="1" applyFill="1" applyBorder="1"/>
    <xf numFmtId="176" fontId="0" fillId="0" borderId="0" xfId="0" applyNumberFormat="1"/>
    <xf numFmtId="176" fontId="0" fillId="4" borderId="17" xfId="0" applyNumberFormat="1" applyFill="1" applyBorder="1"/>
    <xf numFmtId="176" fontId="0" fillId="4" borderId="18" xfId="0" applyNumberFormat="1" applyFill="1" applyBorder="1"/>
    <xf numFmtId="176" fontId="0" fillId="4" borderId="31" xfId="0" applyNumberFormat="1" applyFill="1" applyBorder="1"/>
    <xf numFmtId="176" fontId="5" fillId="2" borderId="36" xfId="0" applyNumberFormat="1" applyFont="1" applyFill="1" applyBorder="1"/>
    <xf numFmtId="0" fontId="0" fillId="4" borderId="52" xfId="0" applyFill="1" applyBorder="1"/>
    <xf numFmtId="0" fontId="0" fillId="4" borderId="32" xfId="0" applyFill="1" applyBorder="1"/>
    <xf numFmtId="0" fontId="0" fillId="4" borderId="4" xfId="0" applyFill="1" applyBorder="1"/>
    <xf numFmtId="0" fontId="0" fillId="4" borderId="43" xfId="0" applyFill="1" applyBorder="1"/>
    <xf numFmtId="0" fontId="0" fillId="4" borderId="53" xfId="0" applyFill="1" applyBorder="1"/>
    <xf numFmtId="0" fontId="0" fillId="0" borderId="54" xfId="0" applyBorder="1"/>
    <xf numFmtId="0" fontId="0" fillId="4" borderId="54" xfId="0" applyFill="1" applyBorder="1"/>
    <xf numFmtId="0" fontId="0" fillId="4" borderId="55" xfId="0" applyFill="1" applyBorder="1"/>
    <xf numFmtId="38" fontId="5" fillId="2" borderId="56" xfId="1" applyFont="1" applyFill="1" applyBorder="1"/>
    <xf numFmtId="38" fontId="5" fillId="2" borderId="57" xfId="1" applyFont="1" applyFill="1" applyBorder="1"/>
    <xf numFmtId="38" fontId="0" fillId="0" borderId="44" xfId="1" applyFont="1" applyBorder="1"/>
    <xf numFmtId="38" fontId="0" fillId="2" borderId="58" xfId="1" applyFont="1" applyFill="1" applyBorder="1"/>
    <xf numFmtId="38" fontId="0" fillId="2" borderId="54" xfId="1" applyFont="1" applyFill="1" applyBorder="1"/>
    <xf numFmtId="38" fontId="0" fillId="2" borderId="58" xfId="1" applyFont="1" applyFill="1" applyBorder="1" applyAlignment="1">
      <alignment vertical="center"/>
    </xf>
    <xf numFmtId="38" fontId="0" fillId="2" borderId="54" xfId="1" applyFont="1" applyFill="1" applyBorder="1" applyAlignment="1">
      <alignment vertical="center"/>
    </xf>
    <xf numFmtId="38" fontId="0" fillId="2" borderId="58" xfId="1" applyFont="1" applyFill="1" applyBorder="1" applyAlignment="1">
      <alignment horizontal="left" vertical="center"/>
    </xf>
    <xf numFmtId="38" fontId="0" fillId="2" borderId="54" xfId="1" applyFont="1" applyFill="1" applyBorder="1" applyAlignment="1">
      <alignment horizontal="left" vertical="center"/>
    </xf>
    <xf numFmtId="38" fontId="0" fillId="2" borderId="59" xfId="1" applyFont="1" applyFill="1" applyBorder="1"/>
    <xf numFmtId="38" fontId="0" fillId="2" borderId="60" xfId="1" applyFont="1" applyFill="1" applyBorder="1"/>
    <xf numFmtId="38" fontId="0" fillId="0" borderId="44" xfId="1" applyFont="1" applyBorder="1" applyAlignment="1">
      <alignment horizontal="left" vertical="center"/>
    </xf>
    <xf numFmtId="38" fontId="0" fillId="4" borderId="58" xfId="1" applyFont="1" applyFill="1" applyBorder="1"/>
    <xf numFmtId="38" fontId="0" fillId="4" borderId="54" xfId="1" applyFont="1" applyFill="1" applyBorder="1"/>
    <xf numFmtId="38" fontId="0" fillId="4" borderId="61" xfId="1" applyFont="1" applyFill="1" applyBorder="1" applyAlignment="1">
      <alignment horizontal="left"/>
    </xf>
    <xf numFmtId="38" fontId="0" fillId="4" borderId="62" xfId="1" applyFont="1" applyFill="1" applyBorder="1" applyAlignment="1">
      <alignment horizontal="center"/>
    </xf>
    <xf numFmtId="0" fontId="12" fillId="0" borderId="0" xfId="0" applyFont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8" xfId="0" applyBorder="1"/>
    <xf numFmtId="0" fontId="0" fillId="4" borderId="67" xfId="0" applyFill="1" applyBorder="1"/>
    <xf numFmtId="176" fontId="0" fillId="4" borderId="68" xfId="0" applyNumberFormat="1" applyFill="1" applyBorder="1"/>
    <xf numFmtId="176" fontId="0" fillId="4" borderId="69" xfId="0" applyNumberFormat="1" applyFill="1" applyBorder="1"/>
    <xf numFmtId="176" fontId="0" fillId="4" borderId="70" xfId="0" applyNumberFormat="1" applyFill="1" applyBorder="1"/>
    <xf numFmtId="176" fontId="0" fillId="4" borderId="71" xfId="0" applyNumberFormat="1" applyFill="1" applyBorder="1"/>
    <xf numFmtId="176" fontId="0" fillId="4" borderId="72" xfId="0" applyNumberFormat="1" applyFill="1" applyBorder="1"/>
    <xf numFmtId="0" fontId="0" fillId="4" borderId="73" xfId="0" applyFill="1" applyBorder="1"/>
    <xf numFmtId="0" fontId="3" fillId="5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38" fontId="0" fillId="0" borderId="58" xfId="1" applyFont="1" applyBorder="1"/>
    <xf numFmtId="38" fontId="0" fillId="2" borderId="58" xfId="1" applyFont="1" applyFill="1" applyBorder="1" applyAlignment="1">
      <alignment horizontal="left"/>
    </xf>
    <xf numFmtId="38" fontId="4" fillId="3" borderId="76" xfId="1" applyFont="1" applyFill="1" applyBorder="1" applyAlignment="1">
      <alignment horizontal="center"/>
    </xf>
    <xf numFmtId="38" fontId="0" fillId="0" borderId="54" xfId="1" applyFont="1" applyBorder="1"/>
    <xf numFmtId="0" fontId="0" fillId="0" borderId="44" xfId="0" applyBorder="1"/>
    <xf numFmtId="0" fontId="0" fillId="0" borderId="77" xfId="0" applyBorder="1" applyAlignment="1">
      <alignment horizontal="center"/>
    </xf>
    <xf numFmtId="0" fontId="0" fillId="4" borderId="78" xfId="0" applyFill="1" applyBorder="1"/>
    <xf numFmtId="0" fontId="0" fillId="4" borderId="58" xfId="0" applyFill="1" applyBorder="1"/>
    <xf numFmtId="0" fontId="0" fillId="4" borderId="79" xfId="0" applyFill="1" applyBorder="1"/>
    <xf numFmtId="0" fontId="4" fillId="0" borderId="80" xfId="0" applyFont="1" applyBorder="1" applyAlignment="1">
      <alignment horizontal="center"/>
    </xf>
    <xf numFmtId="0" fontId="0" fillId="4" borderId="81" xfId="0" applyFill="1" applyBorder="1"/>
    <xf numFmtId="0" fontId="0" fillId="4" borderId="82" xfId="0" applyFill="1" applyBorder="1"/>
    <xf numFmtId="38" fontId="0" fillId="0" borderId="58" xfId="1" applyFont="1" applyBorder="1" applyAlignment="1">
      <alignment horizontal="left"/>
    </xf>
    <xf numFmtId="38" fontId="0" fillId="0" borderId="54" xfId="1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5" borderId="83" xfId="0" applyFont="1" applyFill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4" borderId="38" xfId="0" applyFont="1" applyFill="1" applyBorder="1"/>
    <xf numFmtId="176" fontId="7" fillId="4" borderId="15" xfId="0" applyNumberFormat="1" applyFont="1" applyFill="1" applyBorder="1"/>
    <xf numFmtId="176" fontId="7" fillId="4" borderId="13" xfId="0" applyNumberFormat="1" applyFont="1" applyFill="1" applyBorder="1"/>
    <xf numFmtId="176" fontId="7" fillId="4" borderId="16" xfId="0" applyNumberFormat="1" applyFont="1" applyFill="1" applyBorder="1"/>
    <xf numFmtId="176" fontId="7" fillId="4" borderId="33" xfId="0" applyNumberFormat="1" applyFont="1" applyFill="1" applyBorder="1"/>
    <xf numFmtId="176" fontId="7" fillId="4" borderId="34" xfId="0" applyNumberFormat="1" applyFont="1" applyFill="1" applyBorder="1"/>
    <xf numFmtId="176" fontId="7" fillId="4" borderId="35" xfId="0" applyNumberFormat="1" applyFont="1" applyFill="1" applyBorder="1"/>
    <xf numFmtId="176" fontId="7" fillId="4" borderId="36" xfId="0" applyNumberFormat="1" applyFont="1" applyFill="1" applyBorder="1"/>
    <xf numFmtId="176" fontId="7" fillId="4" borderId="37" xfId="0" applyNumberFormat="1" applyFont="1" applyFill="1" applyBorder="1"/>
    <xf numFmtId="176" fontId="7" fillId="4" borderId="38" xfId="0" applyNumberFormat="1" applyFont="1" applyFill="1" applyBorder="1"/>
    <xf numFmtId="176" fontId="7" fillId="4" borderId="32" xfId="0" applyNumberFormat="1" applyFont="1" applyFill="1" applyBorder="1"/>
    <xf numFmtId="0" fontId="7" fillId="4" borderId="52" xfId="0" applyFont="1" applyFill="1" applyBorder="1"/>
    <xf numFmtId="0" fontId="7" fillId="4" borderId="32" xfId="0" applyFont="1" applyFill="1" applyBorder="1"/>
    <xf numFmtId="0" fontId="7" fillId="4" borderId="86" xfId="0" applyFont="1" applyFill="1" applyBorder="1"/>
    <xf numFmtId="176" fontId="7" fillId="4" borderId="1" xfId="0" applyNumberFormat="1" applyFont="1" applyFill="1" applyBorder="1"/>
    <xf numFmtId="176" fontId="7" fillId="4" borderId="3" xfId="0" applyNumberFormat="1" applyFont="1" applyFill="1" applyBorder="1"/>
    <xf numFmtId="176" fontId="7" fillId="4" borderId="2" xfId="0" applyNumberFormat="1" applyFont="1" applyFill="1" applyBorder="1"/>
    <xf numFmtId="176" fontId="7" fillId="4" borderId="9" xfId="0" applyNumberFormat="1" applyFont="1" applyFill="1" applyBorder="1"/>
    <xf numFmtId="176" fontId="7" fillId="4" borderId="4" xfId="0" applyNumberFormat="1" applyFont="1" applyFill="1" applyBorder="1"/>
    <xf numFmtId="176" fontId="7" fillId="4" borderId="86" xfId="0" applyNumberFormat="1" applyFont="1" applyFill="1" applyBorder="1"/>
    <xf numFmtId="0" fontId="7" fillId="4" borderId="44" xfId="0" applyFont="1" applyFill="1" applyBorder="1"/>
    <xf numFmtId="0" fontId="7" fillId="4" borderId="4" xfId="0" applyFont="1" applyFill="1" applyBorder="1"/>
    <xf numFmtId="0" fontId="7" fillId="4" borderId="87" xfId="0" applyFont="1" applyFill="1" applyBorder="1"/>
    <xf numFmtId="176" fontId="7" fillId="4" borderId="39" xfId="0" applyNumberFormat="1" applyFont="1" applyFill="1" applyBorder="1"/>
    <xf numFmtId="176" fontId="7" fillId="4" borderId="40" xfId="0" applyNumberFormat="1" applyFont="1" applyFill="1" applyBorder="1"/>
    <xf numFmtId="176" fontId="7" fillId="4" borderId="41" xfId="0" applyNumberFormat="1" applyFont="1" applyFill="1" applyBorder="1"/>
    <xf numFmtId="176" fontId="7" fillId="4" borderId="42" xfId="0" applyNumberFormat="1" applyFont="1" applyFill="1" applyBorder="1"/>
    <xf numFmtId="176" fontId="7" fillId="4" borderId="43" xfId="0" applyNumberFormat="1" applyFont="1" applyFill="1" applyBorder="1"/>
    <xf numFmtId="176" fontId="7" fillId="4" borderId="87" xfId="0" applyNumberFormat="1" applyFont="1" applyFill="1" applyBorder="1"/>
    <xf numFmtId="0" fontId="7" fillId="4" borderId="45" xfId="0" applyFont="1" applyFill="1" applyBorder="1"/>
    <xf numFmtId="0" fontId="7" fillId="4" borderId="43" xfId="0" applyFont="1" applyFill="1" applyBorder="1"/>
    <xf numFmtId="0" fontId="8" fillId="0" borderId="88" xfId="0" applyFont="1" applyBorder="1" applyAlignment="1">
      <alignment horizontal="center"/>
    </xf>
    <xf numFmtId="176" fontId="7" fillId="0" borderId="10" xfId="0" applyNumberFormat="1" applyFont="1" applyBorder="1"/>
    <xf numFmtId="176" fontId="7" fillId="0" borderId="11" xfId="0" applyNumberFormat="1" applyFont="1" applyBorder="1"/>
    <xf numFmtId="176" fontId="7" fillId="0" borderId="7" xfId="0" applyNumberFormat="1" applyFont="1" applyBorder="1"/>
    <xf numFmtId="176" fontId="7" fillId="0" borderId="8" xfId="0" applyNumberFormat="1" applyFont="1" applyBorder="1"/>
    <xf numFmtId="176" fontId="7" fillId="0" borderId="12" xfId="0" applyNumberFormat="1" applyFont="1" applyBorder="1"/>
    <xf numFmtId="176" fontId="7" fillId="0" borderId="88" xfId="0" applyNumberFormat="1" applyFont="1" applyBorder="1"/>
    <xf numFmtId="0" fontId="7" fillId="4" borderId="46" xfId="0" applyFont="1" applyFill="1" applyBorder="1"/>
    <xf numFmtId="176" fontId="7" fillId="4" borderId="47" xfId="0" applyNumberFormat="1" applyFont="1" applyFill="1" applyBorder="1"/>
    <xf numFmtId="176" fontId="7" fillId="4" borderId="48" xfId="0" applyNumberFormat="1" applyFont="1" applyFill="1" applyBorder="1"/>
    <xf numFmtId="176" fontId="7" fillId="4" borderId="49" xfId="0" applyNumberFormat="1" applyFont="1" applyFill="1" applyBorder="1"/>
    <xf numFmtId="176" fontId="7" fillId="4" borderId="50" xfId="0" applyNumberFormat="1" applyFont="1" applyFill="1" applyBorder="1"/>
    <xf numFmtId="176" fontId="7" fillId="4" borderId="51" xfId="0" applyNumberFormat="1" applyFont="1" applyFill="1" applyBorder="1"/>
    <xf numFmtId="176" fontId="7" fillId="4" borderId="89" xfId="0" applyNumberFormat="1" applyFont="1" applyFill="1" applyBorder="1"/>
    <xf numFmtId="0" fontId="7" fillId="4" borderId="53" xfId="0" applyFont="1" applyFill="1" applyBorder="1"/>
    <xf numFmtId="0" fontId="7" fillId="0" borderId="58" xfId="0" applyFont="1" applyBorder="1"/>
    <xf numFmtId="176" fontId="7" fillId="0" borderId="1" xfId="0" applyNumberFormat="1" applyFont="1" applyBorder="1"/>
    <xf numFmtId="176" fontId="7" fillId="0" borderId="3" xfId="0" applyNumberFormat="1" applyFont="1" applyBorder="1"/>
    <xf numFmtId="176" fontId="7" fillId="0" borderId="2" xfId="0" applyNumberFormat="1" applyFont="1" applyBorder="1"/>
    <xf numFmtId="176" fontId="7" fillId="0" borderId="9" xfId="0" applyNumberFormat="1" applyFont="1" applyBorder="1"/>
    <xf numFmtId="176" fontId="7" fillId="0" borderId="4" xfId="0" applyNumberFormat="1" applyFont="1" applyBorder="1"/>
    <xf numFmtId="176" fontId="7" fillId="0" borderId="86" xfId="0" applyNumberFormat="1" applyFont="1" applyBorder="1"/>
    <xf numFmtId="0" fontId="7" fillId="0" borderId="44" xfId="0" applyFont="1" applyBorder="1"/>
    <xf numFmtId="0" fontId="7" fillId="0" borderId="54" xfId="0" applyFont="1" applyBorder="1"/>
    <xf numFmtId="0" fontId="7" fillId="4" borderId="54" xfId="0" applyFont="1" applyFill="1" applyBorder="1"/>
    <xf numFmtId="0" fontId="7" fillId="4" borderId="55" xfId="0" applyFont="1" applyFill="1" applyBorder="1"/>
    <xf numFmtId="176" fontId="7" fillId="0" borderId="90" xfId="0" applyNumberFormat="1" applyFont="1" applyBorder="1"/>
    <xf numFmtId="0" fontId="7" fillId="4" borderId="67" xfId="0" applyFont="1" applyFill="1" applyBorder="1"/>
    <xf numFmtId="176" fontId="7" fillId="4" borderId="68" xfId="0" applyNumberFormat="1" applyFont="1" applyFill="1" applyBorder="1"/>
    <xf numFmtId="176" fontId="7" fillId="4" borderId="69" xfId="0" applyNumberFormat="1" applyFont="1" applyFill="1" applyBorder="1"/>
    <xf numFmtId="176" fontId="7" fillId="4" borderId="70" xfId="0" applyNumberFormat="1" applyFont="1" applyFill="1" applyBorder="1"/>
    <xf numFmtId="176" fontId="7" fillId="4" borderId="71" xfId="0" applyNumberFormat="1" applyFont="1" applyFill="1" applyBorder="1"/>
    <xf numFmtId="176" fontId="7" fillId="4" borderId="72" xfId="0" applyNumberFormat="1" applyFont="1" applyFill="1" applyBorder="1"/>
    <xf numFmtId="176" fontId="7" fillId="4" borderId="91" xfId="0" applyNumberFormat="1" applyFont="1" applyFill="1" applyBorder="1"/>
    <xf numFmtId="0" fontId="7" fillId="4" borderId="73" xfId="0" applyFont="1" applyFill="1" applyBorder="1"/>
    <xf numFmtId="0" fontId="8" fillId="0" borderId="84" xfId="0" applyFont="1" applyBorder="1" applyAlignment="1">
      <alignment horizontal="center"/>
    </xf>
    <xf numFmtId="176" fontId="7" fillId="0" borderId="63" xfId="0" applyNumberFormat="1" applyFont="1" applyBorder="1"/>
    <xf numFmtId="176" fontId="7" fillId="0" borderId="64" xfId="0" applyNumberFormat="1" applyFont="1" applyBorder="1"/>
    <xf numFmtId="176" fontId="7" fillId="0" borderId="92" xfId="0" applyNumberFormat="1" applyFont="1" applyBorder="1"/>
    <xf numFmtId="176" fontId="7" fillId="0" borderId="93" xfId="0" applyNumberFormat="1" applyFont="1" applyBorder="1"/>
    <xf numFmtId="176" fontId="7" fillId="0" borderId="66" xfId="0" applyNumberFormat="1" applyFont="1" applyBorder="1"/>
    <xf numFmtId="176" fontId="7" fillId="0" borderId="65" xfId="0" applyNumberFormat="1" applyFont="1" applyBorder="1"/>
    <xf numFmtId="0" fontId="7" fillId="4" borderId="94" xfId="0" applyFont="1" applyFill="1" applyBorder="1"/>
    <xf numFmtId="176" fontId="7" fillId="4" borderId="21" xfId="0" applyNumberFormat="1" applyFont="1" applyFill="1" applyBorder="1"/>
    <xf numFmtId="176" fontId="7" fillId="4" borderId="24" xfId="0" applyNumberFormat="1" applyFont="1" applyFill="1" applyBorder="1"/>
    <xf numFmtId="176" fontId="7" fillId="4" borderId="22" xfId="0" applyNumberFormat="1" applyFont="1" applyFill="1" applyBorder="1"/>
    <xf numFmtId="176" fontId="7" fillId="4" borderId="23" xfId="0" applyNumberFormat="1" applyFont="1" applyFill="1" applyBorder="1"/>
    <xf numFmtId="176" fontId="7" fillId="4" borderId="25" xfId="0" applyNumberFormat="1" applyFont="1" applyFill="1" applyBorder="1"/>
    <xf numFmtId="176" fontId="7" fillId="4" borderId="95" xfId="0" applyNumberFormat="1" applyFont="1" applyFill="1" applyBorder="1"/>
    <xf numFmtId="0" fontId="7" fillId="4" borderId="96" xfId="0" applyFont="1" applyFill="1" applyBorder="1"/>
    <xf numFmtId="177" fontId="7" fillId="0" borderId="0" xfId="0" applyNumberFormat="1" applyFont="1"/>
    <xf numFmtId="176" fontId="7" fillId="0" borderId="0" xfId="0" applyNumberFormat="1" applyFont="1"/>
    <xf numFmtId="0" fontId="11" fillId="0" borderId="0" xfId="0" applyFont="1"/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97" xfId="0" applyBorder="1"/>
    <xf numFmtId="0" fontId="0" fillId="0" borderId="98" xfId="0" applyBorder="1"/>
    <xf numFmtId="0" fontId="0" fillId="4" borderId="99" xfId="0" applyFill="1" applyBorder="1"/>
    <xf numFmtId="176" fontId="0" fillId="4" borderId="100" xfId="0" applyNumberFormat="1" applyFill="1" applyBorder="1"/>
    <xf numFmtId="176" fontId="0" fillId="4" borderId="101" xfId="0" applyNumberFormat="1" applyFill="1" applyBorder="1"/>
    <xf numFmtId="176" fontId="0" fillId="4" borderId="102" xfId="0" applyNumberFormat="1" applyFill="1" applyBorder="1"/>
    <xf numFmtId="176" fontId="0" fillId="4" borderId="103" xfId="0" applyNumberFormat="1" applyFill="1" applyBorder="1"/>
    <xf numFmtId="176" fontId="0" fillId="4" borderId="104" xfId="0" applyNumberFormat="1" applyFill="1" applyBorder="1"/>
    <xf numFmtId="0" fontId="0" fillId="4" borderId="105" xfId="0" applyFill="1" applyBorder="1"/>
    <xf numFmtId="0" fontId="0" fillId="4" borderId="106" xfId="0" applyFill="1" applyBorder="1"/>
    <xf numFmtId="0" fontId="4" fillId="0" borderId="99" xfId="0" applyFont="1" applyBorder="1" applyAlignment="1">
      <alignment horizontal="center"/>
    </xf>
    <xf numFmtId="176" fontId="0" fillId="0" borderId="107" xfId="0" applyNumberFormat="1" applyBorder="1"/>
    <xf numFmtId="176" fontId="0" fillId="0" borderId="108" xfId="0" applyNumberFormat="1" applyBorder="1"/>
    <xf numFmtId="176" fontId="0" fillId="0" borderId="109" xfId="0" applyNumberFormat="1" applyBorder="1"/>
    <xf numFmtId="176" fontId="0" fillId="0" borderId="110" xfId="0" applyNumberFormat="1" applyBorder="1"/>
    <xf numFmtId="176" fontId="0" fillId="0" borderId="111" xfId="0" applyNumberFormat="1" applyBorder="1"/>
    <xf numFmtId="176" fontId="0" fillId="0" borderId="31" xfId="0" applyNumberFormat="1" applyBorder="1"/>
    <xf numFmtId="0" fontId="0" fillId="0" borderId="112" xfId="0" applyBorder="1"/>
    <xf numFmtId="0" fontId="0" fillId="0" borderId="5" xfId="0" applyBorder="1" applyAlignment="1">
      <alignment horizontal="right"/>
    </xf>
    <xf numFmtId="0" fontId="0" fillId="0" borderId="112" xfId="0" applyBorder="1" applyAlignment="1">
      <alignment horizontal="right"/>
    </xf>
    <xf numFmtId="176" fontId="0" fillId="0" borderId="112" xfId="0" applyNumberFormat="1" applyBorder="1"/>
    <xf numFmtId="176" fontId="0" fillId="0" borderId="113" xfId="0" applyNumberFormat="1" applyBorder="1"/>
    <xf numFmtId="177" fontId="0" fillId="0" borderId="114" xfId="0" applyNumberFormat="1" applyBorder="1"/>
    <xf numFmtId="177" fontId="0" fillId="0" borderId="0" xfId="0" applyNumberFormat="1"/>
    <xf numFmtId="177" fontId="0" fillId="0" borderId="63" xfId="0" applyNumberFormat="1" applyBorder="1" applyAlignment="1">
      <alignment horizontal="center"/>
    </xf>
    <xf numFmtId="177" fontId="0" fillId="0" borderId="64" xfId="0" applyNumberFormat="1" applyBorder="1" applyAlignment="1">
      <alignment horizontal="center"/>
    </xf>
    <xf numFmtId="177" fontId="0" fillId="4" borderId="33" xfId="0" applyNumberFormat="1" applyFill="1" applyBorder="1"/>
    <xf numFmtId="177" fontId="0" fillId="4" borderId="34" xfId="0" applyNumberFormat="1" applyFill="1" applyBorder="1"/>
    <xf numFmtId="177" fontId="0" fillId="4" borderId="42" xfId="0" applyNumberFormat="1" applyFill="1" applyBorder="1"/>
    <xf numFmtId="177" fontId="0" fillId="4" borderId="40" xfId="0" applyNumberFormat="1" applyFill="1" applyBorder="1"/>
    <xf numFmtId="177" fontId="0" fillId="0" borderId="7" xfId="0" applyNumberFormat="1" applyBorder="1"/>
    <xf numFmtId="177" fontId="0" fillId="0" borderId="8" xfId="0" applyNumberFormat="1" applyBorder="1"/>
    <xf numFmtId="177" fontId="0" fillId="4" borderId="50" xfId="0" applyNumberFormat="1" applyFill="1" applyBorder="1"/>
    <xf numFmtId="177" fontId="0" fillId="4" borderId="48" xfId="0" applyNumberFormat="1" applyFill="1" applyBorder="1"/>
    <xf numFmtId="177" fontId="0" fillId="4" borderId="71" xfId="0" applyNumberFormat="1" applyFill="1" applyBorder="1"/>
    <xf numFmtId="177" fontId="0" fillId="4" borderId="69" xfId="0" applyNumberFormat="1" applyFill="1" applyBorder="1"/>
    <xf numFmtId="177" fontId="0" fillId="0" borderId="109" xfId="0" applyNumberFormat="1" applyBorder="1"/>
    <xf numFmtId="177" fontId="0" fillId="0" borderId="110" xfId="0" applyNumberFormat="1" applyBorder="1"/>
    <xf numFmtId="177" fontId="0" fillId="4" borderId="102" xfId="0" applyNumberFormat="1" applyFill="1" applyBorder="1"/>
    <xf numFmtId="177" fontId="0" fillId="4" borderId="103" xfId="0" applyNumberFormat="1" applyFill="1" applyBorder="1"/>
    <xf numFmtId="177" fontId="0" fillId="0" borderId="5" xfId="0" applyNumberFormat="1" applyBorder="1" applyAlignment="1">
      <alignment horizontal="right"/>
    </xf>
    <xf numFmtId="177" fontId="0" fillId="0" borderId="112" xfId="0" applyNumberFormat="1" applyBorder="1" applyAlignment="1">
      <alignment horizontal="right"/>
    </xf>
    <xf numFmtId="0" fontId="0" fillId="4" borderId="59" xfId="0" applyFill="1" applyBorder="1"/>
    <xf numFmtId="0" fontId="0" fillId="4" borderId="115" xfId="0" applyFill="1" applyBorder="1"/>
    <xf numFmtId="0" fontId="0" fillId="4" borderId="60" xfId="0" applyFill="1" applyBorder="1"/>
    <xf numFmtId="178" fontId="0" fillId="0" borderId="0" xfId="0" applyNumberFormat="1"/>
    <xf numFmtId="38" fontId="0" fillId="0" borderId="0" xfId="1" applyFont="1"/>
    <xf numFmtId="38" fontId="7" fillId="0" borderId="0" xfId="1" applyFont="1"/>
    <xf numFmtId="38" fontId="9" fillId="0" borderId="0" xfId="1" applyFont="1"/>
    <xf numFmtId="176" fontId="0" fillId="0" borderId="116" xfId="0" applyNumberFormat="1" applyBorder="1"/>
    <xf numFmtId="176" fontId="9" fillId="5" borderId="83" xfId="0" applyNumberFormat="1" applyFont="1" applyFill="1" applyBorder="1" applyAlignment="1">
      <alignment horizontal="center"/>
    </xf>
    <xf numFmtId="176" fontId="9" fillId="5" borderId="117" xfId="0" applyNumberFormat="1" applyFont="1" applyFill="1" applyBorder="1" applyAlignment="1">
      <alignment horizontal="center"/>
    </xf>
    <xf numFmtId="176" fontId="9" fillId="5" borderId="118" xfId="0" applyNumberFormat="1" applyFont="1" applyFill="1" applyBorder="1" applyAlignment="1">
      <alignment horizontal="center"/>
    </xf>
    <xf numFmtId="176" fontId="9" fillId="5" borderId="119" xfId="0" applyNumberFormat="1" applyFont="1" applyFill="1" applyBorder="1" applyAlignment="1">
      <alignment horizontal="center"/>
    </xf>
    <xf numFmtId="0" fontId="10" fillId="0" borderId="84" xfId="0" applyFont="1" applyBorder="1" applyAlignment="1">
      <alignment horizontal="center" wrapText="1"/>
    </xf>
    <xf numFmtId="0" fontId="7" fillId="0" borderId="120" xfId="0" applyFont="1" applyBorder="1"/>
    <xf numFmtId="0" fontId="9" fillId="5" borderId="121" xfId="0" applyFont="1" applyFill="1" applyBorder="1" applyAlignment="1">
      <alignment horizontal="center"/>
    </xf>
    <xf numFmtId="0" fontId="8" fillId="0" borderId="122" xfId="0" applyFont="1" applyBorder="1"/>
    <xf numFmtId="0" fontId="7" fillId="0" borderId="112" xfId="0" applyFont="1" applyBorder="1"/>
    <xf numFmtId="0" fontId="7" fillId="0" borderId="98" xfId="0" applyFont="1" applyBorder="1"/>
    <xf numFmtId="0" fontId="8" fillId="0" borderId="88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176" fontId="9" fillId="5" borderId="124" xfId="0" applyNumberFormat="1" applyFont="1" applyFill="1" applyBorder="1" applyAlignment="1">
      <alignment horizontal="center"/>
    </xf>
    <xf numFmtId="176" fontId="3" fillId="5" borderId="35" xfId="0" applyNumberFormat="1" applyFont="1" applyFill="1" applyBorder="1" applyAlignment="1">
      <alignment horizontal="center"/>
    </xf>
    <xf numFmtId="176" fontId="3" fillId="5" borderId="36" xfId="0" applyNumberFormat="1" applyFont="1" applyFill="1" applyBorder="1" applyAlignment="1">
      <alignment horizontal="center"/>
    </xf>
    <xf numFmtId="176" fontId="3" fillId="5" borderId="33" xfId="0" applyNumberFormat="1" applyFont="1" applyFill="1" applyBorder="1" applyAlignment="1">
      <alignment horizontal="center"/>
    </xf>
    <xf numFmtId="176" fontId="3" fillId="5" borderId="34" xfId="0" applyNumberFormat="1" applyFont="1" applyFill="1" applyBorder="1" applyAlignment="1">
      <alignment horizontal="center"/>
    </xf>
    <xf numFmtId="0" fontId="3" fillId="5" borderId="125" xfId="0" applyFont="1" applyFill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/>
    <xf numFmtId="0" fontId="0" fillId="0" borderId="62" xfId="0" applyBorder="1"/>
    <xf numFmtId="38" fontId="4" fillId="3" borderId="94" xfId="1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176" fontId="3" fillId="5" borderId="37" xfId="0" applyNumberFormat="1" applyFont="1" applyFill="1" applyBorder="1" applyAlignment="1">
      <alignment horizontal="center"/>
    </xf>
    <xf numFmtId="176" fontId="3" fillId="5" borderId="119" xfId="0" applyNumberFormat="1" applyFont="1" applyFill="1" applyBorder="1" applyAlignment="1">
      <alignment horizontal="center"/>
    </xf>
    <xf numFmtId="176" fontId="3" fillId="5" borderId="117" xfId="0" applyNumberFormat="1" applyFont="1" applyFill="1" applyBorder="1" applyAlignment="1">
      <alignment horizontal="center"/>
    </xf>
    <xf numFmtId="176" fontId="3" fillId="5" borderId="124" xfId="0" applyNumberFormat="1" applyFont="1" applyFill="1" applyBorder="1" applyAlignment="1">
      <alignment horizontal="center"/>
    </xf>
    <xf numFmtId="176" fontId="3" fillId="5" borderId="118" xfId="0" applyNumberFormat="1" applyFont="1" applyFill="1" applyBorder="1" applyAlignment="1">
      <alignment horizontal="center"/>
    </xf>
    <xf numFmtId="177" fontId="3" fillId="5" borderId="1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6" fillId="0" borderId="105" xfId="0" applyFont="1" applyBorder="1" applyAlignment="1">
      <alignment horizontal="center" wrapText="1"/>
    </xf>
    <xf numFmtId="0" fontId="0" fillId="0" borderId="106" xfId="0" applyBorder="1"/>
    <xf numFmtId="0" fontId="3" fillId="5" borderId="121" xfId="0" applyFont="1" applyFill="1" applyBorder="1" applyAlignment="1">
      <alignment horizontal="center"/>
    </xf>
    <xf numFmtId="0" fontId="4" fillId="0" borderId="122" xfId="0" applyFont="1" applyBorder="1"/>
    <xf numFmtId="0" fontId="0" fillId="0" borderId="97" xfId="0" applyBorder="1"/>
    <xf numFmtId="0" fontId="0" fillId="0" borderId="98" xfId="0" applyBorder="1"/>
    <xf numFmtId="0" fontId="4" fillId="0" borderId="88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0" fillId="0" borderId="128" xfId="0" applyBorder="1"/>
    <xf numFmtId="176" fontId="3" fillId="5" borderId="129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zoomScaleNormal="100" workbookViewId="0"/>
  </sheetViews>
  <sheetFormatPr defaultColWidth="9" defaultRowHeight="13.2" x14ac:dyDescent="0.2"/>
  <cols>
    <col min="1" max="1" width="9" style="163"/>
    <col min="2" max="2" width="35.88671875" style="163" customWidth="1"/>
    <col min="3" max="3" width="8.44140625" style="163" customWidth="1"/>
    <col min="4" max="11" width="9" style="163"/>
    <col min="12" max="12" width="8.21875" style="163" customWidth="1"/>
    <col min="13" max="26" width="9" style="163"/>
    <col min="27" max="28" width="11.21875" style="163" customWidth="1"/>
    <col min="29" max="29" width="3.33203125" style="163" customWidth="1"/>
    <col min="30" max="30" width="36" style="163" customWidth="1"/>
    <col min="31" max="31" width="9" style="163"/>
    <col min="32" max="32" width="9" style="307"/>
    <col min="33" max="16384" width="9" style="163"/>
  </cols>
  <sheetData>
    <row r="1" spans="1:32" ht="25.5" customHeight="1" x14ac:dyDescent="0.2"/>
    <row r="2" spans="1:32" ht="30" customHeight="1" x14ac:dyDescent="0.2">
      <c r="A2" s="136"/>
      <c r="B2" s="1" t="s">
        <v>246</v>
      </c>
      <c r="E2" s="164"/>
    </row>
    <row r="3" spans="1:32" ht="13.8" thickBot="1" x14ac:dyDescent="0.25"/>
    <row r="4" spans="1:32" s="165" customFormat="1" ht="17.25" customHeight="1" thickTop="1" thickBot="1" x14ac:dyDescent="0.25">
      <c r="B4" s="166" t="s">
        <v>241</v>
      </c>
      <c r="C4" s="310" t="s">
        <v>0</v>
      </c>
      <c r="D4" s="311"/>
      <c r="E4" s="313" t="s">
        <v>1</v>
      </c>
      <c r="F4" s="311"/>
      <c r="G4" s="312" t="s">
        <v>2</v>
      </c>
      <c r="H4" s="312"/>
      <c r="I4" s="313" t="s">
        <v>3</v>
      </c>
      <c r="J4" s="311"/>
      <c r="K4" s="312" t="s">
        <v>4</v>
      </c>
      <c r="L4" s="312"/>
      <c r="M4" s="313" t="s">
        <v>5</v>
      </c>
      <c r="N4" s="311"/>
      <c r="O4" s="312" t="s">
        <v>6</v>
      </c>
      <c r="P4" s="312"/>
      <c r="Q4" s="313" t="s">
        <v>7</v>
      </c>
      <c r="R4" s="311"/>
      <c r="S4" s="312" t="s">
        <v>8</v>
      </c>
      <c r="T4" s="312"/>
      <c r="U4" s="313" t="s">
        <v>9</v>
      </c>
      <c r="V4" s="311"/>
      <c r="W4" s="312" t="s">
        <v>10</v>
      </c>
      <c r="X4" s="312"/>
      <c r="Y4" s="313" t="s">
        <v>11</v>
      </c>
      <c r="Z4" s="322"/>
      <c r="AA4" s="310" t="s">
        <v>14</v>
      </c>
      <c r="AB4" s="322"/>
      <c r="AC4" s="316" t="s">
        <v>24</v>
      </c>
      <c r="AD4" s="317"/>
      <c r="AF4" s="308"/>
    </row>
    <row r="5" spans="1:32" ht="17.25" customHeight="1" thickBot="1" x14ac:dyDescent="0.25">
      <c r="B5" s="167" t="s">
        <v>242</v>
      </c>
      <c r="C5" s="168" t="s">
        <v>144</v>
      </c>
      <c r="D5" s="169" t="s">
        <v>145</v>
      </c>
      <c r="E5" s="168" t="s">
        <v>144</v>
      </c>
      <c r="F5" s="169" t="s">
        <v>145</v>
      </c>
      <c r="G5" s="168" t="s">
        <v>144</v>
      </c>
      <c r="H5" s="169" t="s">
        <v>145</v>
      </c>
      <c r="I5" s="168" t="s">
        <v>144</v>
      </c>
      <c r="J5" s="169" t="s">
        <v>145</v>
      </c>
      <c r="K5" s="168" t="s">
        <v>144</v>
      </c>
      <c r="L5" s="169" t="s">
        <v>145</v>
      </c>
      <c r="M5" s="168" t="s">
        <v>144</v>
      </c>
      <c r="N5" s="169" t="s">
        <v>145</v>
      </c>
      <c r="O5" s="168" t="s">
        <v>144</v>
      </c>
      <c r="P5" s="169" t="s">
        <v>145</v>
      </c>
      <c r="Q5" s="168" t="s">
        <v>144</v>
      </c>
      <c r="R5" s="169" t="s">
        <v>145</v>
      </c>
      <c r="S5" s="168" t="s">
        <v>144</v>
      </c>
      <c r="T5" s="169" t="s">
        <v>145</v>
      </c>
      <c r="U5" s="168" t="s">
        <v>144</v>
      </c>
      <c r="V5" s="169" t="s">
        <v>145</v>
      </c>
      <c r="W5" s="168" t="s">
        <v>144</v>
      </c>
      <c r="X5" s="169" t="s">
        <v>145</v>
      </c>
      <c r="Y5" s="168" t="s">
        <v>144</v>
      </c>
      <c r="Z5" s="169" t="s">
        <v>145</v>
      </c>
      <c r="AA5" s="168" t="s">
        <v>144</v>
      </c>
      <c r="AB5" s="170" t="s">
        <v>145</v>
      </c>
      <c r="AC5" s="318"/>
      <c r="AD5" s="319"/>
    </row>
    <row r="6" spans="1:32" ht="18" customHeight="1" thickTop="1" x14ac:dyDescent="0.2">
      <c r="B6" s="171" t="s">
        <v>146</v>
      </c>
      <c r="C6" s="172">
        <v>2301.9720000000002</v>
      </c>
      <c r="D6" s="173">
        <v>1675.6010000000001</v>
      </c>
      <c r="E6" s="172">
        <v>3792.0010000000002</v>
      </c>
      <c r="F6" s="174">
        <v>2650.6370000000002</v>
      </c>
      <c r="G6" s="175">
        <v>3734.9360000000001</v>
      </c>
      <c r="H6" s="176">
        <v>2696.5349999999999</v>
      </c>
      <c r="I6" s="177">
        <v>2823.4670000000001</v>
      </c>
      <c r="J6" s="178">
        <v>2233.9850000000001</v>
      </c>
      <c r="K6" s="175">
        <v>2921.2809999999999</v>
      </c>
      <c r="L6" s="176">
        <v>2314.712</v>
      </c>
      <c r="M6" s="177">
        <v>3428.2060000000001</v>
      </c>
      <c r="N6" s="178">
        <v>2503.5970000000002</v>
      </c>
      <c r="O6" s="175">
        <v>2801.808</v>
      </c>
      <c r="P6" s="176">
        <v>2372.1610000000001</v>
      </c>
      <c r="Q6" s="177">
        <v>2088.3330000000001</v>
      </c>
      <c r="R6" s="178">
        <v>1919.79</v>
      </c>
      <c r="S6" s="177">
        <v>2401.6759999999999</v>
      </c>
      <c r="T6" s="178">
        <v>2014.4949999999999</v>
      </c>
      <c r="U6" s="177">
        <v>2402.502</v>
      </c>
      <c r="V6" s="178">
        <v>1950.347</v>
      </c>
      <c r="W6" s="175">
        <v>2572.8910000000001</v>
      </c>
      <c r="X6" s="176">
        <v>2081.8420000000001</v>
      </c>
      <c r="Y6" s="177">
        <v>2999.9270000000001</v>
      </c>
      <c r="Z6" s="179">
        <v>2312.3969999999999</v>
      </c>
      <c r="AA6" s="180">
        <f>+C6+E6+G6+I6+K6+M6+O6+Q6+S6+U6+W6+Y6</f>
        <v>34269</v>
      </c>
      <c r="AB6" s="181">
        <f>+D6+F6+H6+J6+L6+N6+P6+R6+T6+V6+X6+Z6</f>
        <v>26726.099000000002</v>
      </c>
      <c r="AC6" s="182" t="s">
        <v>25</v>
      </c>
      <c r="AD6" s="183"/>
    </row>
    <row r="7" spans="1:32" ht="18" customHeight="1" x14ac:dyDescent="0.2">
      <c r="B7" s="184" t="s">
        <v>147</v>
      </c>
      <c r="C7" s="185">
        <v>96.230999999999995</v>
      </c>
      <c r="D7" s="186">
        <v>39.308999999999997</v>
      </c>
      <c r="E7" s="185">
        <v>76.935000000000002</v>
      </c>
      <c r="F7" s="187">
        <v>41.442999999999998</v>
      </c>
      <c r="G7" s="188">
        <v>111.98699999999999</v>
      </c>
      <c r="H7" s="186">
        <v>46.337000000000003</v>
      </c>
      <c r="I7" s="185">
        <v>117.75</v>
      </c>
      <c r="J7" s="187">
        <v>51.93</v>
      </c>
      <c r="K7" s="188">
        <v>159.39699999999999</v>
      </c>
      <c r="L7" s="186">
        <v>65.879000000000005</v>
      </c>
      <c r="M7" s="185">
        <v>71.271000000000001</v>
      </c>
      <c r="N7" s="187">
        <v>44.396000000000001</v>
      </c>
      <c r="O7" s="188">
        <v>197.53</v>
      </c>
      <c r="P7" s="186">
        <v>92.695999999999998</v>
      </c>
      <c r="Q7" s="185">
        <v>149.13900000000001</v>
      </c>
      <c r="R7" s="187">
        <v>66.701999999999998</v>
      </c>
      <c r="S7" s="185">
        <v>129.738</v>
      </c>
      <c r="T7" s="187">
        <v>60.524999999999999</v>
      </c>
      <c r="U7" s="185">
        <v>144.929</v>
      </c>
      <c r="V7" s="187">
        <v>63.564999999999998</v>
      </c>
      <c r="W7" s="188">
        <v>226.28800000000001</v>
      </c>
      <c r="X7" s="186">
        <v>104.827</v>
      </c>
      <c r="Y7" s="185">
        <v>160.113</v>
      </c>
      <c r="Z7" s="189">
        <v>97.323999999999998</v>
      </c>
      <c r="AA7" s="190">
        <f t="shared" ref="AA7:AA15" si="0">+C7+E7+G7+I7+K7+M7+O7+Q7+S7+U7+W7+Y7</f>
        <v>1641.308</v>
      </c>
      <c r="AB7" s="189">
        <f t="shared" ref="AB7:AB15" si="1">+D7+F7+H7+J7+L7+N7+P7+R7+T7+V7+X7+Z7</f>
        <v>774.93299999999988</v>
      </c>
      <c r="AC7" s="191" t="s">
        <v>26</v>
      </c>
      <c r="AD7" s="192"/>
    </row>
    <row r="8" spans="1:32" ht="18" customHeight="1" x14ac:dyDescent="0.2">
      <c r="B8" s="184" t="s">
        <v>148</v>
      </c>
      <c r="C8" s="185">
        <v>591.48099999999999</v>
      </c>
      <c r="D8" s="186">
        <v>215.95699999999999</v>
      </c>
      <c r="E8" s="185">
        <v>844.81200000000001</v>
      </c>
      <c r="F8" s="187">
        <v>346.72899999999998</v>
      </c>
      <c r="G8" s="188">
        <v>856.52599999999995</v>
      </c>
      <c r="H8" s="186">
        <v>364.08199999999999</v>
      </c>
      <c r="I8" s="185">
        <v>560.04399999999998</v>
      </c>
      <c r="J8" s="187">
        <v>265.04899999999998</v>
      </c>
      <c r="K8" s="188">
        <v>686.59799999999996</v>
      </c>
      <c r="L8" s="186">
        <v>307.66500000000002</v>
      </c>
      <c r="M8" s="185">
        <v>709.96600000000001</v>
      </c>
      <c r="N8" s="187">
        <v>311.18299999999999</v>
      </c>
      <c r="O8" s="188">
        <v>886.90499999999997</v>
      </c>
      <c r="P8" s="186">
        <v>354.38499999999999</v>
      </c>
      <c r="Q8" s="185">
        <v>717.78499999999997</v>
      </c>
      <c r="R8" s="187">
        <v>318.96600000000001</v>
      </c>
      <c r="S8" s="185">
        <v>631.59799999999996</v>
      </c>
      <c r="T8" s="187">
        <v>304.23700000000002</v>
      </c>
      <c r="U8" s="185">
        <v>625.63599999999997</v>
      </c>
      <c r="V8" s="187">
        <v>318.38200000000001</v>
      </c>
      <c r="W8" s="188">
        <v>575.95899999999995</v>
      </c>
      <c r="X8" s="186">
        <v>293.10700000000003</v>
      </c>
      <c r="Y8" s="185">
        <v>709.71199999999999</v>
      </c>
      <c r="Z8" s="189">
        <v>332.416</v>
      </c>
      <c r="AA8" s="190">
        <f t="shared" si="0"/>
        <v>8397.021999999999</v>
      </c>
      <c r="AB8" s="189">
        <f t="shared" si="1"/>
        <v>3732.1580000000004</v>
      </c>
      <c r="AC8" s="191" t="s">
        <v>27</v>
      </c>
      <c r="AD8" s="192"/>
    </row>
    <row r="9" spans="1:32" ht="18" customHeight="1" x14ac:dyDescent="0.2">
      <c r="B9" s="184" t="s">
        <v>149</v>
      </c>
      <c r="C9" s="185">
        <v>14514.727999999999</v>
      </c>
      <c r="D9" s="186">
        <v>2986.8209999999999</v>
      </c>
      <c r="E9" s="185">
        <v>16891.061000000002</v>
      </c>
      <c r="F9" s="187">
        <v>3748.2759999999998</v>
      </c>
      <c r="G9" s="188">
        <v>24437.895</v>
      </c>
      <c r="H9" s="186">
        <v>5666.0519999999997</v>
      </c>
      <c r="I9" s="185">
        <v>17148.952000000001</v>
      </c>
      <c r="J9" s="187">
        <v>4353.8289999999997</v>
      </c>
      <c r="K9" s="188">
        <v>15379.89</v>
      </c>
      <c r="L9" s="186">
        <v>4022.2910000000002</v>
      </c>
      <c r="M9" s="185">
        <v>15104.645</v>
      </c>
      <c r="N9" s="187">
        <v>3962.0320000000002</v>
      </c>
      <c r="O9" s="188">
        <v>17953.524000000001</v>
      </c>
      <c r="P9" s="186">
        <v>4516.6980000000003</v>
      </c>
      <c r="Q9" s="185">
        <v>10290.870999999999</v>
      </c>
      <c r="R9" s="187">
        <v>2711.875</v>
      </c>
      <c r="S9" s="185">
        <v>16059.415000000001</v>
      </c>
      <c r="T9" s="187">
        <v>3660.1790000000001</v>
      </c>
      <c r="U9" s="185">
        <v>15939.887000000001</v>
      </c>
      <c r="V9" s="187">
        <v>3639.6849999999999</v>
      </c>
      <c r="W9" s="188">
        <v>17020.240000000002</v>
      </c>
      <c r="X9" s="186">
        <v>3630.346</v>
      </c>
      <c r="Y9" s="185">
        <v>12386.779</v>
      </c>
      <c r="Z9" s="189">
        <v>2208.107</v>
      </c>
      <c r="AA9" s="190">
        <f t="shared" si="0"/>
        <v>193127.88699999999</v>
      </c>
      <c r="AB9" s="189">
        <f t="shared" si="1"/>
        <v>45106.190999999992</v>
      </c>
      <c r="AC9" s="191" t="s">
        <v>28</v>
      </c>
      <c r="AD9" s="192"/>
    </row>
    <row r="10" spans="1:32" ht="18" customHeight="1" x14ac:dyDescent="0.2">
      <c r="B10" s="184" t="s">
        <v>150</v>
      </c>
      <c r="C10" s="185">
        <v>135.702</v>
      </c>
      <c r="D10" s="186">
        <v>55.241</v>
      </c>
      <c r="E10" s="185">
        <v>156.65600000000001</v>
      </c>
      <c r="F10" s="187">
        <v>88.869</v>
      </c>
      <c r="G10" s="188">
        <v>144.15199999999999</v>
      </c>
      <c r="H10" s="186">
        <v>79.528000000000006</v>
      </c>
      <c r="I10" s="185">
        <v>149.45400000000001</v>
      </c>
      <c r="J10" s="187">
        <v>90.238</v>
      </c>
      <c r="K10" s="188">
        <v>138.96700000000001</v>
      </c>
      <c r="L10" s="186">
        <v>67.906000000000006</v>
      </c>
      <c r="M10" s="185">
        <v>129.29900000000001</v>
      </c>
      <c r="N10" s="187">
        <v>61.164999999999999</v>
      </c>
      <c r="O10" s="188">
        <v>151.08799999999999</v>
      </c>
      <c r="P10" s="186">
        <v>67.509</v>
      </c>
      <c r="Q10" s="185">
        <v>105.14</v>
      </c>
      <c r="R10" s="187">
        <v>73.522999999999996</v>
      </c>
      <c r="S10" s="185">
        <v>89.513999999999996</v>
      </c>
      <c r="T10" s="187">
        <v>48.283999999999999</v>
      </c>
      <c r="U10" s="185">
        <v>128.95099999999999</v>
      </c>
      <c r="V10" s="187">
        <v>72.382000000000005</v>
      </c>
      <c r="W10" s="188">
        <v>129.90199999999999</v>
      </c>
      <c r="X10" s="186">
        <v>94.731999999999999</v>
      </c>
      <c r="Y10" s="185">
        <v>109.752</v>
      </c>
      <c r="Z10" s="189">
        <v>73.066999999999993</v>
      </c>
      <c r="AA10" s="190">
        <f t="shared" si="0"/>
        <v>1568.5769999999998</v>
      </c>
      <c r="AB10" s="189">
        <f t="shared" si="1"/>
        <v>872.44399999999996</v>
      </c>
      <c r="AC10" s="191" t="s">
        <v>29</v>
      </c>
      <c r="AD10" s="192"/>
    </row>
    <row r="11" spans="1:32" ht="18" customHeight="1" x14ac:dyDescent="0.2">
      <c r="B11" s="184" t="s">
        <v>151</v>
      </c>
      <c r="C11" s="185">
        <v>983.90599999999995</v>
      </c>
      <c r="D11" s="186">
        <v>724.7</v>
      </c>
      <c r="E11" s="185">
        <v>1421.434</v>
      </c>
      <c r="F11" s="187">
        <v>985.07600000000002</v>
      </c>
      <c r="G11" s="188">
        <v>1797.0429999999999</v>
      </c>
      <c r="H11" s="186">
        <v>1264.845</v>
      </c>
      <c r="I11" s="185">
        <v>1661.018</v>
      </c>
      <c r="J11" s="187">
        <v>1247.104</v>
      </c>
      <c r="K11" s="188">
        <v>1430.259</v>
      </c>
      <c r="L11" s="186">
        <v>1084.4290000000001</v>
      </c>
      <c r="M11" s="185">
        <v>1724.287</v>
      </c>
      <c r="N11" s="187">
        <v>1430.847</v>
      </c>
      <c r="O11" s="188">
        <v>1698.367</v>
      </c>
      <c r="P11" s="186">
        <v>1273.4490000000001</v>
      </c>
      <c r="Q11" s="185">
        <v>1471.2360000000001</v>
      </c>
      <c r="R11" s="187">
        <v>1037.1010000000001</v>
      </c>
      <c r="S11" s="185">
        <v>1287.5840000000001</v>
      </c>
      <c r="T11" s="187">
        <v>985.74599999999998</v>
      </c>
      <c r="U11" s="185">
        <v>1434.645</v>
      </c>
      <c r="V11" s="187">
        <v>1150.2080000000001</v>
      </c>
      <c r="W11" s="188">
        <v>1242.4739999999999</v>
      </c>
      <c r="X11" s="186">
        <v>1014.686</v>
      </c>
      <c r="Y11" s="185">
        <v>1469.2170000000001</v>
      </c>
      <c r="Z11" s="189">
        <v>1219.768</v>
      </c>
      <c r="AA11" s="190">
        <f t="shared" si="0"/>
        <v>17621.47</v>
      </c>
      <c r="AB11" s="189">
        <f t="shared" si="1"/>
        <v>13417.959000000001</v>
      </c>
      <c r="AC11" s="191" t="s">
        <v>30</v>
      </c>
      <c r="AD11" s="192"/>
    </row>
    <row r="12" spans="1:32" ht="18" customHeight="1" x14ac:dyDescent="0.2">
      <c r="B12" s="184" t="s">
        <v>152</v>
      </c>
      <c r="C12" s="185">
        <v>3173.886</v>
      </c>
      <c r="D12" s="186">
        <v>4989.7049999999999</v>
      </c>
      <c r="E12" s="185">
        <v>4356.0990000000002</v>
      </c>
      <c r="F12" s="187">
        <v>6368.67</v>
      </c>
      <c r="G12" s="188">
        <v>4726.027</v>
      </c>
      <c r="H12" s="186">
        <v>6535.09</v>
      </c>
      <c r="I12" s="185">
        <v>4302.2430000000004</v>
      </c>
      <c r="J12" s="187">
        <v>6649.174</v>
      </c>
      <c r="K12" s="188">
        <v>3608.855</v>
      </c>
      <c r="L12" s="186">
        <v>5691.0789999999997</v>
      </c>
      <c r="M12" s="185">
        <v>4821.78</v>
      </c>
      <c r="N12" s="187">
        <v>7308.3810000000003</v>
      </c>
      <c r="O12" s="188">
        <v>3968.183</v>
      </c>
      <c r="P12" s="186">
        <v>6618.5609999999997</v>
      </c>
      <c r="Q12" s="185">
        <v>3620.5120000000002</v>
      </c>
      <c r="R12" s="187">
        <v>5689.7190000000001</v>
      </c>
      <c r="S12" s="185">
        <v>3669.7330000000002</v>
      </c>
      <c r="T12" s="187">
        <v>5688.4679999999998</v>
      </c>
      <c r="U12" s="185">
        <v>3763.4229999999998</v>
      </c>
      <c r="V12" s="187">
        <v>5768.491</v>
      </c>
      <c r="W12" s="188">
        <v>3617.165</v>
      </c>
      <c r="X12" s="186">
        <v>5946.5360000000001</v>
      </c>
      <c r="Y12" s="185">
        <v>3700.259</v>
      </c>
      <c r="Z12" s="189">
        <v>5676.66</v>
      </c>
      <c r="AA12" s="190">
        <f t="shared" si="0"/>
        <v>47328.165000000001</v>
      </c>
      <c r="AB12" s="189">
        <f t="shared" si="1"/>
        <v>72930.534000000014</v>
      </c>
      <c r="AC12" s="191" t="s">
        <v>31</v>
      </c>
      <c r="AD12" s="192"/>
    </row>
    <row r="13" spans="1:32" ht="18" customHeight="1" x14ac:dyDescent="0.2">
      <c r="B13" s="184" t="s">
        <v>153</v>
      </c>
      <c r="C13" s="185">
        <v>2325.0529999999999</v>
      </c>
      <c r="D13" s="186">
        <v>2079.0889999999999</v>
      </c>
      <c r="E13" s="185">
        <v>3160.069</v>
      </c>
      <c r="F13" s="187">
        <v>2570.2150000000001</v>
      </c>
      <c r="G13" s="188">
        <v>3682.7510000000002</v>
      </c>
      <c r="H13" s="186">
        <v>3160.82</v>
      </c>
      <c r="I13" s="185">
        <v>3375.0450000000001</v>
      </c>
      <c r="J13" s="187">
        <v>2973.9920000000002</v>
      </c>
      <c r="K13" s="188">
        <v>2858.5659999999998</v>
      </c>
      <c r="L13" s="186">
        <v>2491.83</v>
      </c>
      <c r="M13" s="185">
        <v>3013.105</v>
      </c>
      <c r="N13" s="187">
        <v>2987.3820000000001</v>
      </c>
      <c r="O13" s="188">
        <v>3267.8389999999999</v>
      </c>
      <c r="P13" s="186">
        <v>2888.5749999999998</v>
      </c>
      <c r="Q13" s="185">
        <v>2699.7139999999999</v>
      </c>
      <c r="R13" s="187">
        <v>2618.1149999999998</v>
      </c>
      <c r="S13" s="185">
        <v>2885.7449999999999</v>
      </c>
      <c r="T13" s="187">
        <v>2908.2240000000002</v>
      </c>
      <c r="U13" s="185">
        <v>3018.8290000000002</v>
      </c>
      <c r="V13" s="187">
        <v>2779.547</v>
      </c>
      <c r="W13" s="188">
        <v>2571.7359999999999</v>
      </c>
      <c r="X13" s="186">
        <v>2603.9059999999999</v>
      </c>
      <c r="Y13" s="185">
        <v>3009.6550000000002</v>
      </c>
      <c r="Z13" s="189">
        <v>3018.4119999999998</v>
      </c>
      <c r="AA13" s="190">
        <f t="shared" si="0"/>
        <v>35868.106999999996</v>
      </c>
      <c r="AB13" s="189">
        <f t="shared" si="1"/>
        <v>33080.106999999996</v>
      </c>
      <c r="AC13" s="191" t="s">
        <v>32</v>
      </c>
      <c r="AD13" s="192"/>
    </row>
    <row r="14" spans="1:32" ht="18" customHeight="1" thickBot="1" x14ac:dyDescent="0.25">
      <c r="B14" s="193" t="s">
        <v>154</v>
      </c>
      <c r="C14" s="194">
        <v>5857.1170000000002</v>
      </c>
      <c r="D14" s="195">
        <v>8002.7550000000001</v>
      </c>
      <c r="E14" s="194">
        <v>7678.7049999999999</v>
      </c>
      <c r="F14" s="196">
        <v>9777.5020000000004</v>
      </c>
      <c r="G14" s="197">
        <v>7380.3950000000004</v>
      </c>
      <c r="H14" s="195">
        <v>10244.541999999999</v>
      </c>
      <c r="I14" s="194">
        <v>8504.9140000000007</v>
      </c>
      <c r="J14" s="196">
        <v>10917.947</v>
      </c>
      <c r="K14" s="197">
        <v>6791.8329999999996</v>
      </c>
      <c r="L14" s="195">
        <v>9367.1329999999998</v>
      </c>
      <c r="M14" s="194">
        <v>8434.6309999999994</v>
      </c>
      <c r="N14" s="196">
        <v>11235.708000000001</v>
      </c>
      <c r="O14" s="197">
        <v>7941.8410000000003</v>
      </c>
      <c r="P14" s="195">
        <v>10819.103999999999</v>
      </c>
      <c r="Q14" s="194">
        <v>6758.8310000000001</v>
      </c>
      <c r="R14" s="196">
        <v>9780.152</v>
      </c>
      <c r="S14" s="194">
        <v>7356.1719999999996</v>
      </c>
      <c r="T14" s="196">
        <v>10607.944</v>
      </c>
      <c r="U14" s="194">
        <v>8521.4220000000005</v>
      </c>
      <c r="V14" s="196">
        <v>11480.204</v>
      </c>
      <c r="W14" s="197">
        <v>7271.201</v>
      </c>
      <c r="X14" s="195">
        <v>10291.652</v>
      </c>
      <c r="Y14" s="194">
        <v>7020.2749999999996</v>
      </c>
      <c r="Z14" s="198">
        <v>10278.781000000001</v>
      </c>
      <c r="AA14" s="199">
        <f t="shared" si="0"/>
        <v>89517.337</v>
      </c>
      <c r="AB14" s="198">
        <f t="shared" si="1"/>
        <v>122803.424</v>
      </c>
      <c r="AC14" s="200" t="s">
        <v>33</v>
      </c>
      <c r="AD14" s="201"/>
    </row>
    <row r="15" spans="1:32" ht="21" customHeight="1" thickBot="1" x14ac:dyDescent="0.25">
      <c r="B15" s="202" t="s">
        <v>12</v>
      </c>
      <c r="C15" s="203">
        <v>29980.076000000001</v>
      </c>
      <c r="D15" s="204">
        <v>20769.178</v>
      </c>
      <c r="E15" s="203">
        <v>38377.771999999997</v>
      </c>
      <c r="F15" s="204">
        <v>26577.417000000001</v>
      </c>
      <c r="G15" s="205">
        <v>46871.712</v>
      </c>
      <c r="H15" s="206">
        <v>30057.830999999998</v>
      </c>
      <c r="I15" s="203">
        <v>38642.887000000002</v>
      </c>
      <c r="J15" s="204">
        <v>28783.248</v>
      </c>
      <c r="K15" s="205">
        <v>33975.646000000001</v>
      </c>
      <c r="L15" s="206">
        <v>25412.923999999999</v>
      </c>
      <c r="M15" s="203">
        <v>37437.19</v>
      </c>
      <c r="N15" s="204">
        <v>29844.690999999999</v>
      </c>
      <c r="O15" s="205">
        <v>38867.084999999999</v>
      </c>
      <c r="P15" s="206">
        <v>29003.137999999999</v>
      </c>
      <c r="Q15" s="203">
        <v>27901.561000000002</v>
      </c>
      <c r="R15" s="204">
        <v>24215.942999999999</v>
      </c>
      <c r="S15" s="203">
        <v>34511.175000000003</v>
      </c>
      <c r="T15" s="204">
        <v>26278.101999999999</v>
      </c>
      <c r="U15" s="203">
        <v>35980.224000000002</v>
      </c>
      <c r="V15" s="204">
        <v>27222.811000000002</v>
      </c>
      <c r="W15" s="205">
        <v>35227.856</v>
      </c>
      <c r="X15" s="206">
        <v>26061.633999999998</v>
      </c>
      <c r="Y15" s="203">
        <v>31565.688999999998</v>
      </c>
      <c r="Z15" s="207">
        <v>25216.932000000001</v>
      </c>
      <c r="AA15" s="208">
        <f t="shared" si="0"/>
        <v>429338.87300000002</v>
      </c>
      <c r="AB15" s="207">
        <f t="shared" si="1"/>
        <v>319443.84900000005</v>
      </c>
      <c r="AC15" s="320" t="s">
        <v>34</v>
      </c>
      <c r="AD15" s="321"/>
    </row>
    <row r="16" spans="1:32" ht="18" customHeight="1" x14ac:dyDescent="0.2">
      <c r="B16" s="209" t="s">
        <v>155</v>
      </c>
      <c r="C16" s="210">
        <v>40403.15</v>
      </c>
      <c r="D16" s="211">
        <v>9607.7150000000001</v>
      </c>
      <c r="E16" s="210">
        <v>57503.425000000003</v>
      </c>
      <c r="F16" s="212">
        <v>12792.344999999999</v>
      </c>
      <c r="G16" s="213">
        <v>65135.09</v>
      </c>
      <c r="H16" s="211">
        <v>13993.561</v>
      </c>
      <c r="I16" s="210">
        <v>53325.612000000001</v>
      </c>
      <c r="J16" s="212">
        <v>12190.198</v>
      </c>
      <c r="K16" s="213">
        <v>48336.381999999998</v>
      </c>
      <c r="L16" s="211">
        <v>12039.035</v>
      </c>
      <c r="M16" s="210">
        <v>53753.959000000003</v>
      </c>
      <c r="N16" s="212">
        <v>12811.941999999999</v>
      </c>
      <c r="O16" s="213">
        <v>50643.218000000001</v>
      </c>
      <c r="P16" s="211">
        <v>13267.655000000001</v>
      </c>
      <c r="Q16" s="210">
        <v>45381.516000000003</v>
      </c>
      <c r="R16" s="212">
        <v>11065.281999999999</v>
      </c>
      <c r="S16" s="210">
        <v>44667.832999999999</v>
      </c>
      <c r="T16" s="212">
        <v>10655.773999999999</v>
      </c>
      <c r="U16" s="210">
        <v>57009.78</v>
      </c>
      <c r="V16" s="212">
        <v>13896.027</v>
      </c>
      <c r="W16" s="213">
        <v>54231.822</v>
      </c>
      <c r="X16" s="211">
        <v>13159.147999999999</v>
      </c>
      <c r="Y16" s="210">
        <v>57412.697</v>
      </c>
      <c r="Z16" s="214">
        <v>13650.156000000001</v>
      </c>
      <c r="AA16" s="215">
        <f t="shared" ref="AA16:AA56" si="2">+C16+E16+G16+I16+K16+M16+O16+Q16+S16+U16+W16+Y16</f>
        <v>627804.48400000005</v>
      </c>
      <c r="AB16" s="214">
        <f t="shared" ref="AB16:AB56" si="3">+D16+F16+H16+J16+L16+N16+P16+R16+T16+V16+X16+Z16</f>
        <v>149128.83799999999</v>
      </c>
      <c r="AC16" s="209" t="s">
        <v>35</v>
      </c>
      <c r="AD16" s="216"/>
    </row>
    <row r="17" spans="2:30" ht="18" customHeight="1" x14ac:dyDescent="0.2">
      <c r="B17" s="217" t="s">
        <v>188</v>
      </c>
      <c r="C17" s="218">
        <v>12912.675999999999</v>
      </c>
      <c r="D17" s="219">
        <v>1867.4490000000001</v>
      </c>
      <c r="E17" s="218">
        <v>18710.928</v>
      </c>
      <c r="F17" s="220">
        <v>2962.7719999999999</v>
      </c>
      <c r="G17" s="221">
        <v>21558.723000000002</v>
      </c>
      <c r="H17" s="219">
        <v>3243.8429999999998</v>
      </c>
      <c r="I17" s="218">
        <v>18034.46</v>
      </c>
      <c r="J17" s="220">
        <v>2848.143</v>
      </c>
      <c r="K17" s="221">
        <v>16898.643</v>
      </c>
      <c r="L17" s="219">
        <v>2734.5140000000001</v>
      </c>
      <c r="M17" s="218">
        <v>19001.138999999999</v>
      </c>
      <c r="N17" s="220">
        <v>3080.7809999999999</v>
      </c>
      <c r="O17" s="221">
        <v>16089.790999999999</v>
      </c>
      <c r="P17" s="219">
        <v>2527.1480000000001</v>
      </c>
      <c r="Q17" s="218">
        <v>15449.819</v>
      </c>
      <c r="R17" s="220">
        <v>2396.277</v>
      </c>
      <c r="S17" s="218">
        <v>15067.853999999999</v>
      </c>
      <c r="T17" s="220">
        <v>2552.989</v>
      </c>
      <c r="U17" s="218">
        <v>20606.971000000001</v>
      </c>
      <c r="V17" s="220">
        <v>3357.4110000000001</v>
      </c>
      <c r="W17" s="221">
        <v>18247.248</v>
      </c>
      <c r="X17" s="219">
        <v>3076.7710000000002</v>
      </c>
      <c r="Y17" s="218">
        <v>18705.236000000001</v>
      </c>
      <c r="Z17" s="222">
        <v>2964.1460000000002</v>
      </c>
      <c r="AA17" s="223">
        <f t="shared" si="2"/>
        <v>211283.48799999998</v>
      </c>
      <c r="AB17" s="222">
        <f t="shared" si="3"/>
        <v>33612.243999999999</v>
      </c>
      <c r="AC17" s="224"/>
      <c r="AD17" s="225" t="s">
        <v>36</v>
      </c>
    </row>
    <row r="18" spans="2:30" ht="18" customHeight="1" x14ac:dyDescent="0.2">
      <c r="B18" s="217" t="s">
        <v>189</v>
      </c>
      <c r="C18" s="218">
        <v>10824.321</v>
      </c>
      <c r="D18" s="219">
        <v>1601.5609999999999</v>
      </c>
      <c r="E18" s="218">
        <v>15205.386</v>
      </c>
      <c r="F18" s="220">
        <v>2049.1619999999998</v>
      </c>
      <c r="G18" s="221">
        <v>17398.510999999999</v>
      </c>
      <c r="H18" s="219">
        <v>2444.2440000000001</v>
      </c>
      <c r="I18" s="218">
        <v>15991.41</v>
      </c>
      <c r="J18" s="220">
        <v>2418.8119999999999</v>
      </c>
      <c r="K18" s="221">
        <v>13653.605</v>
      </c>
      <c r="L18" s="219">
        <v>1952.5709999999999</v>
      </c>
      <c r="M18" s="218">
        <v>14449.977999999999</v>
      </c>
      <c r="N18" s="220">
        <v>2191.5349999999999</v>
      </c>
      <c r="O18" s="221">
        <v>14575.666999999999</v>
      </c>
      <c r="P18" s="219">
        <v>2269.4110000000001</v>
      </c>
      <c r="Q18" s="218">
        <v>14232.675999999999</v>
      </c>
      <c r="R18" s="220">
        <v>2257.5329999999999</v>
      </c>
      <c r="S18" s="218">
        <v>15091.316000000001</v>
      </c>
      <c r="T18" s="220">
        <v>2286.2159999999999</v>
      </c>
      <c r="U18" s="218">
        <v>16144.478999999999</v>
      </c>
      <c r="V18" s="220">
        <v>2519.395</v>
      </c>
      <c r="W18" s="221">
        <v>15531.614</v>
      </c>
      <c r="X18" s="219">
        <v>2421.4839999999999</v>
      </c>
      <c r="Y18" s="218">
        <v>15495.546</v>
      </c>
      <c r="Z18" s="222">
        <v>2328.0610000000001</v>
      </c>
      <c r="AA18" s="223">
        <f t="shared" si="2"/>
        <v>178594.50899999999</v>
      </c>
      <c r="AB18" s="222">
        <f t="shared" si="3"/>
        <v>26739.985000000004</v>
      </c>
      <c r="AC18" s="224"/>
      <c r="AD18" s="225" t="s">
        <v>37</v>
      </c>
    </row>
    <row r="19" spans="2:30" ht="18" customHeight="1" x14ac:dyDescent="0.2">
      <c r="B19" s="217" t="s">
        <v>190</v>
      </c>
      <c r="C19" s="218">
        <v>5900.2240000000002</v>
      </c>
      <c r="D19" s="219">
        <v>1889.0709999999999</v>
      </c>
      <c r="E19" s="218">
        <v>9328.6219999999994</v>
      </c>
      <c r="F19" s="220">
        <v>2834.6640000000002</v>
      </c>
      <c r="G19" s="221">
        <v>11525.922</v>
      </c>
      <c r="H19" s="219">
        <v>3387.7660000000001</v>
      </c>
      <c r="I19" s="218">
        <v>8949.9770000000008</v>
      </c>
      <c r="J19" s="220">
        <v>2772.2979999999998</v>
      </c>
      <c r="K19" s="221">
        <v>6158.69</v>
      </c>
      <c r="L19" s="219">
        <v>2274.819</v>
      </c>
      <c r="M19" s="218">
        <v>8135.4160000000002</v>
      </c>
      <c r="N19" s="220">
        <v>3078.1660000000002</v>
      </c>
      <c r="O19" s="221">
        <v>8464.0010000000002</v>
      </c>
      <c r="P19" s="219">
        <v>3601.817</v>
      </c>
      <c r="Q19" s="218">
        <v>6167.53</v>
      </c>
      <c r="R19" s="220">
        <v>2636.0830000000001</v>
      </c>
      <c r="S19" s="218">
        <v>5225.5379999999996</v>
      </c>
      <c r="T19" s="220">
        <v>1868.317</v>
      </c>
      <c r="U19" s="218">
        <v>8287.5619999999999</v>
      </c>
      <c r="V19" s="220">
        <v>2891.471</v>
      </c>
      <c r="W19" s="221">
        <v>10356.921</v>
      </c>
      <c r="X19" s="219">
        <v>3616.3130000000001</v>
      </c>
      <c r="Y19" s="218">
        <v>10900.588</v>
      </c>
      <c r="Z19" s="222">
        <v>3413.136</v>
      </c>
      <c r="AA19" s="223">
        <f t="shared" si="2"/>
        <v>99400.991000000009</v>
      </c>
      <c r="AB19" s="222">
        <f t="shared" si="3"/>
        <v>34263.920999999995</v>
      </c>
      <c r="AC19" s="224"/>
      <c r="AD19" s="225" t="s">
        <v>38</v>
      </c>
    </row>
    <row r="20" spans="2:30" ht="18" customHeight="1" x14ac:dyDescent="0.2">
      <c r="B20" s="217" t="s">
        <v>191</v>
      </c>
      <c r="C20" s="218">
        <v>10765.929</v>
      </c>
      <c r="D20" s="219">
        <v>4249.634</v>
      </c>
      <c r="E20" s="218">
        <v>14258.489</v>
      </c>
      <c r="F20" s="220">
        <v>4945.7470000000003</v>
      </c>
      <c r="G20" s="221">
        <v>14651.933999999999</v>
      </c>
      <c r="H20" s="219">
        <v>4917.7079999999996</v>
      </c>
      <c r="I20" s="218">
        <v>10349.764999999999</v>
      </c>
      <c r="J20" s="220">
        <v>4150.9449999999997</v>
      </c>
      <c r="K20" s="221">
        <v>11625.444</v>
      </c>
      <c r="L20" s="219">
        <v>5077.1310000000003</v>
      </c>
      <c r="M20" s="218">
        <v>12167.425999999999</v>
      </c>
      <c r="N20" s="220">
        <v>4461.46</v>
      </c>
      <c r="O20" s="221">
        <v>11513.759</v>
      </c>
      <c r="P20" s="219">
        <v>4869.2790000000005</v>
      </c>
      <c r="Q20" s="218">
        <v>9531.491</v>
      </c>
      <c r="R20" s="220">
        <v>3775.3890000000001</v>
      </c>
      <c r="S20" s="218">
        <v>9283.125</v>
      </c>
      <c r="T20" s="220">
        <v>3948.252</v>
      </c>
      <c r="U20" s="218">
        <v>11970.768</v>
      </c>
      <c r="V20" s="220">
        <v>5127.75</v>
      </c>
      <c r="W20" s="221">
        <v>10096.039000000001</v>
      </c>
      <c r="X20" s="219">
        <v>4044.58</v>
      </c>
      <c r="Y20" s="218">
        <v>12311.326999999999</v>
      </c>
      <c r="Z20" s="222">
        <v>4944.8130000000001</v>
      </c>
      <c r="AA20" s="223">
        <f t="shared" si="2"/>
        <v>138525.49599999998</v>
      </c>
      <c r="AB20" s="222">
        <f t="shared" si="3"/>
        <v>54512.688000000009</v>
      </c>
      <c r="AC20" s="224"/>
      <c r="AD20" s="225" t="s">
        <v>39</v>
      </c>
    </row>
    <row r="21" spans="2:30" ht="18" customHeight="1" x14ac:dyDescent="0.2">
      <c r="B21" s="191" t="s">
        <v>156</v>
      </c>
      <c r="C21" s="185">
        <v>32362.214</v>
      </c>
      <c r="D21" s="186">
        <v>6920.8440000000001</v>
      </c>
      <c r="E21" s="185">
        <v>46538.743999999999</v>
      </c>
      <c r="F21" s="187">
        <v>9305.5419999999995</v>
      </c>
      <c r="G21" s="188">
        <v>56919.953000000001</v>
      </c>
      <c r="H21" s="186">
        <v>10681.48</v>
      </c>
      <c r="I21" s="185">
        <v>49678.383999999998</v>
      </c>
      <c r="J21" s="187">
        <v>10512.51</v>
      </c>
      <c r="K21" s="188">
        <v>45274.572999999997</v>
      </c>
      <c r="L21" s="186">
        <v>9796.6929999999993</v>
      </c>
      <c r="M21" s="185">
        <v>43987.955000000002</v>
      </c>
      <c r="N21" s="187">
        <v>9538.0329999999994</v>
      </c>
      <c r="O21" s="188">
        <v>44805.466</v>
      </c>
      <c r="P21" s="186">
        <v>10056.808999999999</v>
      </c>
      <c r="Q21" s="185">
        <v>38755.360000000001</v>
      </c>
      <c r="R21" s="187">
        <v>8636.4310000000005</v>
      </c>
      <c r="S21" s="185">
        <v>40967.269999999997</v>
      </c>
      <c r="T21" s="187">
        <v>9441.7129999999997</v>
      </c>
      <c r="U21" s="185">
        <v>48118.112999999998</v>
      </c>
      <c r="V21" s="187">
        <v>10829.67</v>
      </c>
      <c r="W21" s="188">
        <v>46560.894</v>
      </c>
      <c r="X21" s="186">
        <v>10152.536</v>
      </c>
      <c r="Y21" s="185">
        <v>45930.894</v>
      </c>
      <c r="Z21" s="189">
        <v>9910.7620000000006</v>
      </c>
      <c r="AA21" s="190">
        <f t="shared" si="2"/>
        <v>539899.81999999995</v>
      </c>
      <c r="AB21" s="189">
        <f t="shared" si="3"/>
        <v>115783.023</v>
      </c>
      <c r="AC21" s="191" t="s">
        <v>40</v>
      </c>
      <c r="AD21" s="226"/>
    </row>
    <row r="22" spans="2:30" ht="18" customHeight="1" x14ac:dyDescent="0.2">
      <c r="B22" s="217" t="s">
        <v>192</v>
      </c>
      <c r="C22" s="218">
        <v>21198.014999999999</v>
      </c>
      <c r="D22" s="219">
        <v>2507.8760000000002</v>
      </c>
      <c r="E22" s="218">
        <v>30642.955999999998</v>
      </c>
      <c r="F22" s="220">
        <v>3671.9110000000001</v>
      </c>
      <c r="G22" s="221">
        <v>38764.512000000002</v>
      </c>
      <c r="H22" s="219">
        <v>4668.5200000000004</v>
      </c>
      <c r="I22" s="218">
        <v>35063.171000000002</v>
      </c>
      <c r="J22" s="220">
        <v>5027.1729999999998</v>
      </c>
      <c r="K22" s="221">
        <v>32285.014999999999</v>
      </c>
      <c r="L22" s="219">
        <v>4225.4859999999999</v>
      </c>
      <c r="M22" s="218">
        <v>30610.165000000001</v>
      </c>
      <c r="N22" s="220">
        <v>4142.643</v>
      </c>
      <c r="O22" s="221">
        <v>30811.999</v>
      </c>
      <c r="P22" s="219">
        <v>4279.3940000000002</v>
      </c>
      <c r="Q22" s="218">
        <v>26623.507000000001</v>
      </c>
      <c r="R22" s="220">
        <v>3552.8409999999999</v>
      </c>
      <c r="S22" s="218">
        <v>28754.351999999999</v>
      </c>
      <c r="T22" s="220">
        <v>3890.0149999999999</v>
      </c>
      <c r="U22" s="218">
        <v>34791.294000000002</v>
      </c>
      <c r="V22" s="220">
        <v>4698.3869999999997</v>
      </c>
      <c r="W22" s="221">
        <v>34363.538</v>
      </c>
      <c r="X22" s="219">
        <v>4664.4620000000004</v>
      </c>
      <c r="Y22" s="218">
        <v>33989.061000000002</v>
      </c>
      <c r="Z22" s="222">
        <v>4439.8639999999996</v>
      </c>
      <c r="AA22" s="223">
        <f t="shared" si="2"/>
        <v>377897.58500000002</v>
      </c>
      <c r="AB22" s="222">
        <f t="shared" si="3"/>
        <v>49768.572000000007</v>
      </c>
      <c r="AC22" s="224"/>
      <c r="AD22" s="225" t="s">
        <v>41</v>
      </c>
    </row>
    <row r="23" spans="2:30" ht="18" customHeight="1" x14ac:dyDescent="0.2">
      <c r="B23" s="217" t="s">
        <v>193</v>
      </c>
      <c r="C23" s="218">
        <v>7647.3469999999998</v>
      </c>
      <c r="D23" s="219">
        <v>2205.3710000000001</v>
      </c>
      <c r="E23" s="218">
        <v>11792.798000000001</v>
      </c>
      <c r="F23" s="220">
        <v>3093.828</v>
      </c>
      <c r="G23" s="221">
        <v>14152.424999999999</v>
      </c>
      <c r="H23" s="219">
        <v>3616.9580000000001</v>
      </c>
      <c r="I23" s="218">
        <v>10450.731</v>
      </c>
      <c r="J23" s="220">
        <v>2784.9989999999998</v>
      </c>
      <c r="K23" s="221">
        <v>9045.9359999999997</v>
      </c>
      <c r="L23" s="219">
        <v>2720.7359999999999</v>
      </c>
      <c r="M23" s="218">
        <v>9614.1550000000007</v>
      </c>
      <c r="N23" s="220">
        <v>2933.5230000000001</v>
      </c>
      <c r="O23" s="221">
        <v>10261.040999999999</v>
      </c>
      <c r="P23" s="219">
        <v>3100.53</v>
      </c>
      <c r="Q23" s="218">
        <v>9318.1679999999997</v>
      </c>
      <c r="R23" s="220">
        <v>2929.3910000000001</v>
      </c>
      <c r="S23" s="218">
        <v>8800.982</v>
      </c>
      <c r="T23" s="220">
        <v>3016.0329999999999</v>
      </c>
      <c r="U23" s="218">
        <v>9615.6759999999995</v>
      </c>
      <c r="V23" s="220">
        <v>3124.7330000000002</v>
      </c>
      <c r="W23" s="221">
        <v>8956.59</v>
      </c>
      <c r="X23" s="219">
        <v>2856.9079999999999</v>
      </c>
      <c r="Y23" s="218">
        <v>8484.625</v>
      </c>
      <c r="Z23" s="222">
        <v>2723.0369999999998</v>
      </c>
      <c r="AA23" s="223">
        <f t="shared" si="2"/>
        <v>118140.47400000002</v>
      </c>
      <c r="AB23" s="222">
        <f t="shared" si="3"/>
        <v>35106.046999999999</v>
      </c>
      <c r="AC23" s="224"/>
      <c r="AD23" s="225" t="s">
        <v>42</v>
      </c>
    </row>
    <row r="24" spans="2:30" ht="18" customHeight="1" x14ac:dyDescent="0.2">
      <c r="B24" s="217" t="s">
        <v>194</v>
      </c>
      <c r="C24" s="218">
        <v>3516.8519999999999</v>
      </c>
      <c r="D24" s="219">
        <v>2207.5970000000002</v>
      </c>
      <c r="E24" s="218">
        <v>4102.99</v>
      </c>
      <c r="F24" s="220">
        <v>2539.8029999999999</v>
      </c>
      <c r="G24" s="221">
        <v>4003.0160000000001</v>
      </c>
      <c r="H24" s="219">
        <v>2396.002</v>
      </c>
      <c r="I24" s="218">
        <v>4164.482</v>
      </c>
      <c r="J24" s="220">
        <v>2700.3380000000002</v>
      </c>
      <c r="K24" s="221">
        <v>3943.6219999999998</v>
      </c>
      <c r="L24" s="219">
        <v>2850.471</v>
      </c>
      <c r="M24" s="218">
        <v>3763.6350000000002</v>
      </c>
      <c r="N24" s="220">
        <v>2461.8670000000002</v>
      </c>
      <c r="O24" s="221">
        <v>3732.4259999999999</v>
      </c>
      <c r="P24" s="219">
        <v>2676.8850000000002</v>
      </c>
      <c r="Q24" s="218">
        <v>2813.6849999999999</v>
      </c>
      <c r="R24" s="220">
        <v>2154.1990000000001</v>
      </c>
      <c r="S24" s="218">
        <v>3411.9360000000001</v>
      </c>
      <c r="T24" s="220">
        <v>2535.665</v>
      </c>
      <c r="U24" s="218">
        <v>3711.143</v>
      </c>
      <c r="V24" s="220">
        <v>3006.55</v>
      </c>
      <c r="W24" s="221">
        <v>3240.7660000000001</v>
      </c>
      <c r="X24" s="219">
        <v>2631.1660000000002</v>
      </c>
      <c r="Y24" s="218">
        <v>3457.2080000000001</v>
      </c>
      <c r="Z24" s="222">
        <v>2747.8609999999999</v>
      </c>
      <c r="AA24" s="223">
        <f t="shared" si="2"/>
        <v>43861.760999999999</v>
      </c>
      <c r="AB24" s="222">
        <f t="shared" si="3"/>
        <v>30908.404000000002</v>
      </c>
      <c r="AC24" s="224"/>
      <c r="AD24" s="225" t="s">
        <v>43</v>
      </c>
    </row>
    <row r="25" spans="2:30" ht="18" customHeight="1" x14ac:dyDescent="0.2">
      <c r="B25" s="191" t="s">
        <v>157</v>
      </c>
      <c r="C25" s="185">
        <v>1127.452</v>
      </c>
      <c r="D25" s="186">
        <v>317.755</v>
      </c>
      <c r="E25" s="185">
        <v>915.01499999999999</v>
      </c>
      <c r="F25" s="187">
        <v>267.08300000000003</v>
      </c>
      <c r="G25" s="188">
        <v>1591.8150000000001</v>
      </c>
      <c r="H25" s="186">
        <v>445.86200000000002</v>
      </c>
      <c r="I25" s="185">
        <v>829.08699999999999</v>
      </c>
      <c r="J25" s="187">
        <v>284.928</v>
      </c>
      <c r="K25" s="188">
        <v>1309.454</v>
      </c>
      <c r="L25" s="186">
        <v>427.29899999999998</v>
      </c>
      <c r="M25" s="185">
        <v>1601.5920000000001</v>
      </c>
      <c r="N25" s="187">
        <v>531.08199999999999</v>
      </c>
      <c r="O25" s="188">
        <v>1185.2260000000001</v>
      </c>
      <c r="P25" s="186">
        <v>368.36799999999999</v>
      </c>
      <c r="Q25" s="185">
        <v>1441.8710000000001</v>
      </c>
      <c r="R25" s="187">
        <v>508.22300000000001</v>
      </c>
      <c r="S25" s="185">
        <v>1360.6320000000001</v>
      </c>
      <c r="T25" s="187">
        <v>474.673</v>
      </c>
      <c r="U25" s="185">
        <v>1467.396</v>
      </c>
      <c r="V25" s="187">
        <v>475.83300000000003</v>
      </c>
      <c r="W25" s="188">
        <v>1541.1690000000001</v>
      </c>
      <c r="X25" s="186">
        <v>524.01</v>
      </c>
      <c r="Y25" s="185">
        <v>1752.8589999999999</v>
      </c>
      <c r="Z25" s="189">
        <v>504.02</v>
      </c>
      <c r="AA25" s="190">
        <f t="shared" si="2"/>
        <v>16123.568000000003</v>
      </c>
      <c r="AB25" s="189">
        <f t="shared" si="3"/>
        <v>5129.1360000000004</v>
      </c>
      <c r="AC25" s="191" t="s">
        <v>44</v>
      </c>
      <c r="AD25" s="226"/>
    </row>
    <row r="26" spans="2:30" ht="18" customHeight="1" x14ac:dyDescent="0.2">
      <c r="B26" s="191" t="s">
        <v>158</v>
      </c>
      <c r="C26" s="185">
        <v>17645.558000000001</v>
      </c>
      <c r="D26" s="186">
        <v>3996.6979999999999</v>
      </c>
      <c r="E26" s="185">
        <v>23791.268</v>
      </c>
      <c r="F26" s="187">
        <v>5226.3580000000002</v>
      </c>
      <c r="G26" s="188">
        <v>28918.183000000001</v>
      </c>
      <c r="H26" s="186">
        <v>6303.0159999999996</v>
      </c>
      <c r="I26" s="185">
        <v>24897.909</v>
      </c>
      <c r="J26" s="187">
        <v>5731.63</v>
      </c>
      <c r="K26" s="188">
        <v>20599.373</v>
      </c>
      <c r="L26" s="186">
        <v>5000.0619999999999</v>
      </c>
      <c r="M26" s="185">
        <v>25090.22</v>
      </c>
      <c r="N26" s="187">
        <v>6233.4260000000004</v>
      </c>
      <c r="O26" s="188">
        <v>22172.172999999999</v>
      </c>
      <c r="P26" s="186">
        <v>5334.0810000000001</v>
      </c>
      <c r="Q26" s="185">
        <v>19809.96</v>
      </c>
      <c r="R26" s="187">
        <v>4828.6949999999997</v>
      </c>
      <c r="S26" s="185">
        <v>20821.009999999998</v>
      </c>
      <c r="T26" s="187">
        <v>4984.7759999999998</v>
      </c>
      <c r="U26" s="185">
        <v>20265.514999999999</v>
      </c>
      <c r="V26" s="187">
        <v>5153.1490000000003</v>
      </c>
      <c r="W26" s="188">
        <v>20001.155999999999</v>
      </c>
      <c r="X26" s="186">
        <v>5269.63</v>
      </c>
      <c r="Y26" s="185">
        <v>19434.21</v>
      </c>
      <c r="Z26" s="189">
        <v>4736.3599999999997</v>
      </c>
      <c r="AA26" s="190">
        <f t="shared" si="2"/>
        <v>263446.53499999997</v>
      </c>
      <c r="AB26" s="189">
        <f t="shared" si="3"/>
        <v>62797.880999999994</v>
      </c>
      <c r="AC26" s="191" t="s">
        <v>45</v>
      </c>
      <c r="AD26" s="226"/>
    </row>
    <row r="27" spans="2:30" ht="18" customHeight="1" x14ac:dyDescent="0.2">
      <c r="B27" s="217" t="s">
        <v>195</v>
      </c>
      <c r="C27" s="218">
        <v>10097.062</v>
      </c>
      <c r="D27" s="219">
        <v>1447.4159999999999</v>
      </c>
      <c r="E27" s="218">
        <v>11140.701999999999</v>
      </c>
      <c r="F27" s="220">
        <v>1375.1079999999999</v>
      </c>
      <c r="G27" s="221">
        <v>14445.434999999999</v>
      </c>
      <c r="H27" s="219">
        <v>2023.431</v>
      </c>
      <c r="I27" s="218">
        <v>14217.416999999999</v>
      </c>
      <c r="J27" s="220">
        <v>2198.5250000000001</v>
      </c>
      <c r="K27" s="221">
        <v>10586.069</v>
      </c>
      <c r="L27" s="219">
        <v>1795.934</v>
      </c>
      <c r="M27" s="218">
        <v>13114.248</v>
      </c>
      <c r="N27" s="220">
        <v>2162.7600000000002</v>
      </c>
      <c r="O27" s="221">
        <v>12259.456</v>
      </c>
      <c r="P27" s="219">
        <v>1907.7919999999999</v>
      </c>
      <c r="Q27" s="218">
        <v>10667.824000000001</v>
      </c>
      <c r="R27" s="220">
        <v>1686.213</v>
      </c>
      <c r="S27" s="218">
        <v>10893.377</v>
      </c>
      <c r="T27" s="220">
        <v>1637.057</v>
      </c>
      <c r="U27" s="218">
        <v>11830.665000000001</v>
      </c>
      <c r="V27" s="220">
        <v>1879.03</v>
      </c>
      <c r="W27" s="221">
        <v>11555.771000000001</v>
      </c>
      <c r="X27" s="219">
        <v>1780.05</v>
      </c>
      <c r="Y27" s="218">
        <v>11576.221</v>
      </c>
      <c r="Z27" s="222">
        <v>1745.652</v>
      </c>
      <c r="AA27" s="223">
        <f t="shared" si="2"/>
        <v>142384.247</v>
      </c>
      <c r="AB27" s="222">
        <f t="shared" si="3"/>
        <v>21638.968000000001</v>
      </c>
      <c r="AC27" s="224"/>
      <c r="AD27" s="225" t="s">
        <v>46</v>
      </c>
    </row>
    <row r="28" spans="2:30" ht="18" customHeight="1" x14ac:dyDescent="0.2">
      <c r="B28" s="217" t="s">
        <v>196</v>
      </c>
      <c r="C28" s="218">
        <v>550.40800000000002</v>
      </c>
      <c r="D28" s="219">
        <v>87.74</v>
      </c>
      <c r="E28" s="218">
        <v>1374.9490000000001</v>
      </c>
      <c r="F28" s="220">
        <v>203.636</v>
      </c>
      <c r="G28" s="221">
        <v>931.69899999999996</v>
      </c>
      <c r="H28" s="219">
        <v>131.292</v>
      </c>
      <c r="I28" s="218">
        <v>789.89599999999996</v>
      </c>
      <c r="J28" s="220">
        <v>128.01599999999999</v>
      </c>
      <c r="K28" s="221">
        <v>1131.441</v>
      </c>
      <c r="L28" s="219">
        <v>150.87299999999999</v>
      </c>
      <c r="M28" s="218">
        <v>1126.24</v>
      </c>
      <c r="N28" s="220">
        <v>176.36600000000001</v>
      </c>
      <c r="O28" s="221">
        <v>1034.329</v>
      </c>
      <c r="P28" s="219">
        <v>173.726</v>
      </c>
      <c r="Q28" s="218">
        <v>968.79499999999996</v>
      </c>
      <c r="R28" s="220">
        <v>168.75399999999999</v>
      </c>
      <c r="S28" s="218">
        <v>1212.001</v>
      </c>
      <c r="T28" s="220">
        <v>205.029</v>
      </c>
      <c r="U28" s="218">
        <v>962.80200000000002</v>
      </c>
      <c r="V28" s="220">
        <v>166.79</v>
      </c>
      <c r="W28" s="221">
        <v>690.178</v>
      </c>
      <c r="X28" s="219">
        <v>152.881</v>
      </c>
      <c r="Y28" s="218">
        <v>546.72299999999996</v>
      </c>
      <c r="Z28" s="222">
        <v>106.24299999999999</v>
      </c>
      <c r="AA28" s="223">
        <f t="shared" si="2"/>
        <v>11319.460999999999</v>
      </c>
      <c r="AB28" s="222">
        <f t="shared" si="3"/>
        <v>1851.3459999999998</v>
      </c>
      <c r="AC28" s="224"/>
      <c r="AD28" s="225" t="s">
        <v>47</v>
      </c>
    </row>
    <row r="29" spans="2:30" ht="18" customHeight="1" x14ac:dyDescent="0.2">
      <c r="B29" s="217" t="s">
        <v>197</v>
      </c>
      <c r="C29" s="218">
        <v>6998.0879999999997</v>
      </c>
      <c r="D29" s="219">
        <v>2461.5419999999999</v>
      </c>
      <c r="E29" s="218">
        <v>11275.617</v>
      </c>
      <c r="F29" s="220">
        <v>3647.614</v>
      </c>
      <c r="G29" s="221">
        <v>13541.049000000001</v>
      </c>
      <c r="H29" s="219">
        <v>4148.2929999999997</v>
      </c>
      <c r="I29" s="218">
        <v>9890.5959999999995</v>
      </c>
      <c r="J29" s="220">
        <v>3405.0889999999999</v>
      </c>
      <c r="K29" s="221">
        <v>8881.8629999999994</v>
      </c>
      <c r="L29" s="219">
        <v>3053.2550000000001</v>
      </c>
      <c r="M29" s="218">
        <v>10849.732</v>
      </c>
      <c r="N29" s="220">
        <v>3894.3</v>
      </c>
      <c r="O29" s="221">
        <v>8878.3880000000008</v>
      </c>
      <c r="P29" s="219">
        <v>3252.5630000000001</v>
      </c>
      <c r="Q29" s="218">
        <v>8173.3410000000003</v>
      </c>
      <c r="R29" s="220">
        <v>2973.7280000000001</v>
      </c>
      <c r="S29" s="218">
        <v>8715.6319999999996</v>
      </c>
      <c r="T29" s="220">
        <v>3142.69</v>
      </c>
      <c r="U29" s="218">
        <v>7472.0479999999998</v>
      </c>
      <c r="V29" s="220">
        <v>3107.3290000000002</v>
      </c>
      <c r="W29" s="221">
        <v>7755.2070000000003</v>
      </c>
      <c r="X29" s="219">
        <v>3336.6990000000001</v>
      </c>
      <c r="Y29" s="218">
        <v>7311.2659999999996</v>
      </c>
      <c r="Z29" s="222">
        <v>2884.4650000000001</v>
      </c>
      <c r="AA29" s="223">
        <f t="shared" si="2"/>
        <v>109742.82699999999</v>
      </c>
      <c r="AB29" s="222">
        <f t="shared" si="3"/>
        <v>39307.566999999995</v>
      </c>
      <c r="AC29" s="224"/>
      <c r="AD29" s="225" t="s">
        <v>39</v>
      </c>
    </row>
    <row r="30" spans="2:30" ht="18" customHeight="1" x14ac:dyDescent="0.2">
      <c r="B30" s="191" t="s">
        <v>159</v>
      </c>
      <c r="C30" s="185">
        <v>1488.72</v>
      </c>
      <c r="D30" s="186">
        <v>375.45699999999999</v>
      </c>
      <c r="E30" s="185">
        <v>2787.107</v>
      </c>
      <c r="F30" s="187">
        <v>651.36400000000003</v>
      </c>
      <c r="G30" s="188">
        <v>3357.9389999999999</v>
      </c>
      <c r="H30" s="186">
        <v>771.94299999999998</v>
      </c>
      <c r="I30" s="185">
        <v>1827.471</v>
      </c>
      <c r="J30" s="187">
        <v>508.60700000000003</v>
      </c>
      <c r="K30" s="188">
        <v>1684.2270000000001</v>
      </c>
      <c r="L30" s="186">
        <v>486.06</v>
      </c>
      <c r="M30" s="185">
        <v>1214.951</v>
      </c>
      <c r="N30" s="187">
        <v>358.17700000000002</v>
      </c>
      <c r="O30" s="188">
        <v>1792.4090000000001</v>
      </c>
      <c r="P30" s="186">
        <v>522.53099999999995</v>
      </c>
      <c r="Q30" s="185">
        <v>1865.905</v>
      </c>
      <c r="R30" s="187">
        <v>565.20500000000004</v>
      </c>
      <c r="S30" s="185">
        <v>1730.7270000000001</v>
      </c>
      <c r="T30" s="187">
        <v>510.76100000000002</v>
      </c>
      <c r="U30" s="185">
        <v>2023.9459999999999</v>
      </c>
      <c r="V30" s="187">
        <v>599.47900000000004</v>
      </c>
      <c r="W30" s="188">
        <v>1695.432</v>
      </c>
      <c r="X30" s="186">
        <v>510.70100000000002</v>
      </c>
      <c r="Y30" s="185">
        <v>1843.279</v>
      </c>
      <c r="Z30" s="189">
        <v>503.642</v>
      </c>
      <c r="AA30" s="190">
        <f t="shared" si="2"/>
        <v>23312.113000000001</v>
      </c>
      <c r="AB30" s="189">
        <f t="shared" si="3"/>
        <v>6363.9270000000006</v>
      </c>
      <c r="AC30" s="191" t="s">
        <v>48</v>
      </c>
      <c r="AD30" s="226"/>
    </row>
    <row r="31" spans="2:30" ht="18" customHeight="1" x14ac:dyDescent="0.2">
      <c r="B31" s="191" t="s">
        <v>160</v>
      </c>
      <c r="C31" s="185">
        <v>5486.7150000000001</v>
      </c>
      <c r="D31" s="186">
        <v>1239.604</v>
      </c>
      <c r="E31" s="185">
        <v>7900.5510000000004</v>
      </c>
      <c r="F31" s="187">
        <v>1817.336</v>
      </c>
      <c r="G31" s="188">
        <v>8473.1280000000006</v>
      </c>
      <c r="H31" s="186">
        <v>2004.231</v>
      </c>
      <c r="I31" s="185">
        <v>7280.5290000000005</v>
      </c>
      <c r="J31" s="187">
        <v>1724.8679999999999</v>
      </c>
      <c r="K31" s="188">
        <v>7690.1090000000004</v>
      </c>
      <c r="L31" s="186">
        <v>1834.335</v>
      </c>
      <c r="M31" s="185">
        <v>7243.9340000000002</v>
      </c>
      <c r="N31" s="187">
        <v>1870.0509999999999</v>
      </c>
      <c r="O31" s="188">
        <v>6227.5929999999998</v>
      </c>
      <c r="P31" s="186">
        <v>1648.953</v>
      </c>
      <c r="Q31" s="185">
        <v>5407.8109999999997</v>
      </c>
      <c r="R31" s="187">
        <v>1390.511</v>
      </c>
      <c r="S31" s="185">
        <v>6944.0709999999999</v>
      </c>
      <c r="T31" s="187">
        <v>1781.913</v>
      </c>
      <c r="U31" s="185">
        <v>8148.558</v>
      </c>
      <c r="V31" s="187">
        <v>1988.3130000000001</v>
      </c>
      <c r="W31" s="188">
        <v>8418.68</v>
      </c>
      <c r="X31" s="186">
        <v>1932.6969999999999</v>
      </c>
      <c r="Y31" s="185">
        <v>7352.3819999999996</v>
      </c>
      <c r="Z31" s="189">
        <v>1812.393</v>
      </c>
      <c r="AA31" s="190">
        <f t="shared" si="2"/>
        <v>86574.061000000002</v>
      </c>
      <c r="AB31" s="189">
        <f t="shared" si="3"/>
        <v>21045.204999999998</v>
      </c>
      <c r="AC31" s="191" t="s">
        <v>49</v>
      </c>
      <c r="AD31" s="226"/>
    </row>
    <row r="32" spans="2:30" ht="18" customHeight="1" x14ac:dyDescent="0.2">
      <c r="B32" s="191" t="s">
        <v>161</v>
      </c>
      <c r="C32" s="185">
        <v>48292.563999999998</v>
      </c>
      <c r="D32" s="186">
        <v>8795.732</v>
      </c>
      <c r="E32" s="185">
        <v>56680.737000000001</v>
      </c>
      <c r="F32" s="187">
        <v>9945.76</v>
      </c>
      <c r="G32" s="188">
        <v>53432.784</v>
      </c>
      <c r="H32" s="186">
        <v>9343.6939999999995</v>
      </c>
      <c r="I32" s="185">
        <v>51353.362999999998</v>
      </c>
      <c r="J32" s="187">
        <v>9751.8819999999996</v>
      </c>
      <c r="K32" s="188">
        <v>49740.021999999997</v>
      </c>
      <c r="L32" s="186">
        <v>9825.3790000000008</v>
      </c>
      <c r="M32" s="185">
        <v>46242.010999999999</v>
      </c>
      <c r="N32" s="187">
        <v>8708.6129999999994</v>
      </c>
      <c r="O32" s="188">
        <v>55282.423000000003</v>
      </c>
      <c r="P32" s="186">
        <v>10079.891</v>
      </c>
      <c r="Q32" s="185">
        <v>52346.514999999999</v>
      </c>
      <c r="R32" s="187">
        <v>8631.8819999999996</v>
      </c>
      <c r="S32" s="185">
        <v>51250.156999999999</v>
      </c>
      <c r="T32" s="187">
        <v>7632.2809999999999</v>
      </c>
      <c r="U32" s="185">
        <v>55628.739000000001</v>
      </c>
      <c r="V32" s="187">
        <v>8200.7999999999993</v>
      </c>
      <c r="W32" s="188">
        <v>50400.894999999997</v>
      </c>
      <c r="X32" s="186">
        <v>7075.0129999999999</v>
      </c>
      <c r="Y32" s="185">
        <v>50744.163</v>
      </c>
      <c r="Z32" s="189">
        <v>6369.1329999999998</v>
      </c>
      <c r="AA32" s="190">
        <f t="shared" si="2"/>
        <v>621394.37300000014</v>
      </c>
      <c r="AB32" s="189">
        <f t="shared" si="3"/>
        <v>104360.06000000001</v>
      </c>
      <c r="AC32" s="191" t="s">
        <v>50</v>
      </c>
      <c r="AD32" s="226"/>
    </row>
    <row r="33" spans="2:30" ht="18" customHeight="1" x14ac:dyDescent="0.2">
      <c r="B33" s="217" t="s">
        <v>198</v>
      </c>
      <c r="C33" s="218">
        <v>44971.83</v>
      </c>
      <c r="D33" s="219">
        <v>7742.6909999999998</v>
      </c>
      <c r="E33" s="218">
        <v>53169.682999999997</v>
      </c>
      <c r="F33" s="220">
        <v>8780.2420000000002</v>
      </c>
      <c r="G33" s="221">
        <v>50028.32</v>
      </c>
      <c r="H33" s="219">
        <v>8290.598</v>
      </c>
      <c r="I33" s="218">
        <v>47767.875</v>
      </c>
      <c r="J33" s="220">
        <v>8539.7559999999994</v>
      </c>
      <c r="K33" s="221">
        <v>46823.485000000001</v>
      </c>
      <c r="L33" s="219">
        <v>8802.652</v>
      </c>
      <c r="M33" s="218">
        <v>42850.663999999997</v>
      </c>
      <c r="N33" s="220">
        <v>7474.0360000000001</v>
      </c>
      <c r="O33" s="221">
        <v>52231.703000000001</v>
      </c>
      <c r="P33" s="219">
        <v>8944.7160000000003</v>
      </c>
      <c r="Q33" s="218">
        <v>49405.788</v>
      </c>
      <c r="R33" s="220">
        <v>7468.3630000000003</v>
      </c>
      <c r="S33" s="218">
        <v>48719.847000000002</v>
      </c>
      <c r="T33" s="220">
        <v>6654.0559999999996</v>
      </c>
      <c r="U33" s="218">
        <v>52391.864000000001</v>
      </c>
      <c r="V33" s="220">
        <v>6883.1909999999998</v>
      </c>
      <c r="W33" s="221">
        <v>47380.976000000002</v>
      </c>
      <c r="X33" s="219">
        <v>5856.68</v>
      </c>
      <c r="Y33" s="218">
        <v>47288.472999999998</v>
      </c>
      <c r="Z33" s="222">
        <v>5054.2719999999999</v>
      </c>
      <c r="AA33" s="223">
        <f t="shared" si="2"/>
        <v>583030.50800000003</v>
      </c>
      <c r="AB33" s="222">
        <f t="shared" si="3"/>
        <v>90491.252999999997</v>
      </c>
      <c r="AC33" s="224"/>
      <c r="AD33" s="225" t="s">
        <v>51</v>
      </c>
    </row>
    <row r="34" spans="2:30" ht="18" customHeight="1" x14ac:dyDescent="0.2">
      <c r="B34" s="217" t="s">
        <v>199</v>
      </c>
      <c r="C34" s="218">
        <v>1253.922</v>
      </c>
      <c r="D34" s="219">
        <v>297.15600000000001</v>
      </c>
      <c r="E34" s="218">
        <v>1405.0229999999999</v>
      </c>
      <c r="F34" s="220">
        <v>385.59699999999998</v>
      </c>
      <c r="G34" s="221">
        <v>1410.19</v>
      </c>
      <c r="H34" s="219">
        <v>353.32400000000001</v>
      </c>
      <c r="I34" s="218">
        <v>1676.807</v>
      </c>
      <c r="J34" s="220">
        <v>446.92599999999999</v>
      </c>
      <c r="K34" s="221">
        <v>1235.1780000000001</v>
      </c>
      <c r="L34" s="219">
        <v>351.76600000000002</v>
      </c>
      <c r="M34" s="218">
        <v>1281.3969999999999</v>
      </c>
      <c r="N34" s="220">
        <v>370.53</v>
      </c>
      <c r="O34" s="221">
        <v>1029.4639999999999</v>
      </c>
      <c r="P34" s="219">
        <v>342.86900000000003</v>
      </c>
      <c r="Q34" s="218">
        <v>873.28599999999994</v>
      </c>
      <c r="R34" s="220">
        <v>316.404</v>
      </c>
      <c r="S34" s="218">
        <v>978.08100000000002</v>
      </c>
      <c r="T34" s="220">
        <v>381.95299999999997</v>
      </c>
      <c r="U34" s="218">
        <v>1373.6369999999999</v>
      </c>
      <c r="V34" s="220">
        <v>497.97800000000001</v>
      </c>
      <c r="W34" s="221">
        <v>1386.8979999999999</v>
      </c>
      <c r="X34" s="219">
        <v>482.89299999999997</v>
      </c>
      <c r="Y34" s="218">
        <v>1128.1679999999999</v>
      </c>
      <c r="Z34" s="222">
        <v>381.29</v>
      </c>
      <c r="AA34" s="223">
        <f t="shared" si="2"/>
        <v>15032.050999999999</v>
      </c>
      <c r="AB34" s="222">
        <f t="shared" si="3"/>
        <v>4608.6859999999997</v>
      </c>
      <c r="AC34" s="224"/>
      <c r="AD34" s="225" t="s">
        <v>52</v>
      </c>
    </row>
    <row r="35" spans="2:30" ht="18" customHeight="1" x14ac:dyDescent="0.2">
      <c r="B35" s="217" t="s">
        <v>200</v>
      </c>
      <c r="C35" s="218">
        <v>1729.57</v>
      </c>
      <c r="D35" s="219">
        <v>641.39099999999996</v>
      </c>
      <c r="E35" s="218">
        <v>1805.835</v>
      </c>
      <c r="F35" s="220">
        <v>675.41200000000003</v>
      </c>
      <c r="G35" s="221">
        <v>1678.1790000000001</v>
      </c>
      <c r="H35" s="219">
        <v>589.95899999999995</v>
      </c>
      <c r="I35" s="218">
        <v>1634.67</v>
      </c>
      <c r="J35" s="220">
        <v>636.26700000000005</v>
      </c>
      <c r="K35" s="221">
        <v>1497.434</v>
      </c>
      <c r="L35" s="219">
        <v>588.75400000000002</v>
      </c>
      <c r="M35" s="218">
        <v>1951.4590000000001</v>
      </c>
      <c r="N35" s="220">
        <v>796.91399999999999</v>
      </c>
      <c r="O35" s="221">
        <v>1834.62</v>
      </c>
      <c r="P35" s="219">
        <v>718.38599999999997</v>
      </c>
      <c r="Q35" s="218">
        <v>1822.2719999999999</v>
      </c>
      <c r="R35" s="220">
        <v>733.62599999999998</v>
      </c>
      <c r="S35" s="218">
        <v>1327.739</v>
      </c>
      <c r="T35" s="220">
        <v>498.85199999999998</v>
      </c>
      <c r="U35" s="218">
        <v>1567.444</v>
      </c>
      <c r="V35" s="220">
        <v>680.50099999999998</v>
      </c>
      <c r="W35" s="221">
        <v>1341.556</v>
      </c>
      <c r="X35" s="219">
        <v>599.69200000000001</v>
      </c>
      <c r="Y35" s="218">
        <v>1939.19</v>
      </c>
      <c r="Z35" s="222">
        <v>743.07600000000002</v>
      </c>
      <c r="AA35" s="223">
        <f t="shared" si="2"/>
        <v>20129.968000000001</v>
      </c>
      <c r="AB35" s="222">
        <f t="shared" si="3"/>
        <v>7902.829999999999</v>
      </c>
      <c r="AC35" s="224"/>
      <c r="AD35" s="225" t="s">
        <v>53</v>
      </c>
    </row>
    <row r="36" spans="2:30" ht="18" customHeight="1" x14ac:dyDescent="0.2">
      <c r="B36" s="217" t="s">
        <v>201</v>
      </c>
      <c r="C36" s="218">
        <v>337.24200000000002</v>
      </c>
      <c r="D36" s="219">
        <v>114.494</v>
      </c>
      <c r="E36" s="218">
        <v>300.19600000000003</v>
      </c>
      <c r="F36" s="220">
        <v>104.509</v>
      </c>
      <c r="G36" s="221">
        <v>316.09500000000003</v>
      </c>
      <c r="H36" s="219">
        <v>109.813</v>
      </c>
      <c r="I36" s="218">
        <v>274.01100000000002</v>
      </c>
      <c r="J36" s="220">
        <v>128.93299999999999</v>
      </c>
      <c r="K36" s="221">
        <v>183.92500000000001</v>
      </c>
      <c r="L36" s="219">
        <v>82.206999999999994</v>
      </c>
      <c r="M36" s="218">
        <v>158.49100000000001</v>
      </c>
      <c r="N36" s="220">
        <v>67.132999999999996</v>
      </c>
      <c r="O36" s="221">
        <v>186.636</v>
      </c>
      <c r="P36" s="219">
        <v>73.92</v>
      </c>
      <c r="Q36" s="218">
        <v>245.16900000000001</v>
      </c>
      <c r="R36" s="220">
        <v>113.489</v>
      </c>
      <c r="S36" s="218">
        <v>224.49</v>
      </c>
      <c r="T36" s="220">
        <v>97.42</v>
      </c>
      <c r="U36" s="218">
        <v>295.79399999999998</v>
      </c>
      <c r="V36" s="220">
        <v>139.13</v>
      </c>
      <c r="W36" s="221">
        <v>291.46499999999997</v>
      </c>
      <c r="X36" s="219">
        <v>135.74799999999999</v>
      </c>
      <c r="Y36" s="218">
        <v>388.33199999999999</v>
      </c>
      <c r="Z36" s="222">
        <v>190.495</v>
      </c>
      <c r="AA36" s="223">
        <f t="shared" si="2"/>
        <v>3201.846</v>
      </c>
      <c r="AB36" s="222">
        <f t="shared" si="3"/>
        <v>1357.2909999999997</v>
      </c>
      <c r="AC36" s="224"/>
      <c r="AD36" s="225" t="s">
        <v>39</v>
      </c>
    </row>
    <row r="37" spans="2:30" ht="18" customHeight="1" x14ac:dyDescent="0.2">
      <c r="B37" s="191" t="s">
        <v>162</v>
      </c>
      <c r="C37" s="185">
        <v>771.58799999999997</v>
      </c>
      <c r="D37" s="186">
        <v>302.87900000000002</v>
      </c>
      <c r="E37" s="185">
        <v>1280.4929999999999</v>
      </c>
      <c r="F37" s="187">
        <v>411.84800000000001</v>
      </c>
      <c r="G37" s="188">
        <v>1540.443</v>
      </c>
      <c r="H37" s="186">
        <v>476.64299999999997</v>
      </c>
      <c r="I37" s="185">
        <v>1324.912</v>
      </c>
      <c r="J37" s="187">
        <v>402.99900000000002</v>
      </c>
      <c r="K37" s="188">
        <v>1431.797</v>
      </c>
      <c r="L37" s="186">
        <v>519.9</v>
      </c>
      <c r="M37" s="185">
        <v>990.173</v>
      </c>
      <c r="N37" s="187">
        <v>348.10300000000001</v>
      </c>
      <c r="O37" s="188">
        <v>1188.021</v>
      </c>
      <c r="P37" s="186">
        <v>417.80599999999998</v>
      </c>
      <c r="Q37" s="185">
        <v>844.94200000000001</v>
      </c>
      <c r="R37" s="187">
        <v>280.82799999999997</v>
      </c>
      <c r="S37" s="185">
        <v>476.27300000000002</v>
      </c>
      <c r="T37" s="187">
        <v>149.82499999999999</v>
      </c>
      <c r="U37" s="185">
        <v>1278.8520000000001</v>
      </c>
      <c r="V37" s="187">
        <v>656.03200000000004</v>
      </c>
      <c r="W37" s="188">
        <v>970.13800000000003</v>
      </c>
      <c r="X37" s="186">
        <v>712.45899999999995</v>
      </c>
      <c r="Y37" s="185">
        <v>1250.473</v>
      </c>
      <c r="Z37" s="189">
        <v>496.66</v>
      </c>
      <c r="AA37" s="190">
        <f t="shared" si="2"/>
        <v>13348.105</v>
      </c>
      <c r="AB37" s="189">
        <f t="shared" si="3"/>
        <v>5175.982</v>
      </c>
      <c r="AC37" s="191" t="s">
        <v>54</v>
      </c>
      <c r="AD37" s="226"/>
    </row>
    <row r="38" spans="2:30" ht="18" customHeight="1" x14ac:dyDescent="0.2">
      <c r="B38" s="191" t="s">
        <v>163</v>
      </c>
      <c r="C38" s="185">
        <v>2001.403</v>
      </c>
      <c r="D38" s="186">
        <v>6224.8950000000004</v>
      </c>
      <c r="E38" s="185">
        <v>2263.8440000000001</v>
      </c>
      <c r="F38" s="187">
        <v>7261.5020000000004</v>
      </c>
      <c r="G38" s="188">
        <v>2773.0259999999998</v>
      </c>
      <c r="H38" s="186">
        <v>9259.3559999999998</v>
      </c>
      <c r="I38" s="185">
        <v>2516.3429999999998</v>
      </c>
      <c r="J38" s="187">
        <v>8981.7330000000002</v>
      </c>
      <c r="K38" s="188">
        <v>2009.36</v>
      </c>
      <c r="L38" s="186">
        <v>7868.5630000000001</v>
      </c>
      <c r="M38" s="185">
        <v>2263.7350000000001</v>
      </c>
      <c r="N38" s="187">
        <v>9926.4789999999994</v>
      </c>
      <c r="O38" s="188">
        <v>2005.961</v>
      </c>
      <c r="P38" s="186">
        <v>7622.6809999999996</v>
      </c>
      <c r="Q38" s="185">
        <v>2264.6860000000001</v>
      </c>
      <c r="R38" s="187">
        <v>8594.0130000000008</v>
      </c>
      <c r="S38" s="185">
        <v>2537.7269999999999</v>
      </c>
      <c r="T38" s="187">
        <v>9904.9650000000001</v>
      </c>
      <c r="U38" s="185">
        <v>2583.6170000000002</v>
      </c>
      <c r="V38" s="187">
        <v>10341.656000000001</v>
      </c>
      <c r="W38" s="188">
        <v>2471.8270000000002</v>
      </c>
      <c r="X38" s="186">
        <v>9654.2389999999996</v>
      </c>
      <c r="Y38" s="185">
        <v>2527.8679999999999</v>
      </c>
      <c r="Z38" s="189">
        <v>9177.2990000000009</v>
      </c>
      <c r="AA38" s="190">
        <f t="shared" si="2"/>
        <v>28219.396999999997</v>
      </c>
      <c r="AB38" s="189">
        <f t="shared" si="3"/>
        <v>104817.38099999999</v>
      </c>
      <c r="AC38" s="191" t="s">
        <v>55</v>
      </c>
      <c r="AD38" s="226"/>
    </row>
    <row r="39" spans="2:30" ht="18" customHeight="1" x14ac:dyDescent="0.2">
      <c r="B39" s="191" t="s">
        <v>186</v>
      </c>
      <c r="C39" s="185">
        <v>92.293999999999997</v>
      </c>
      <c r="D39" s="186">
        <v>33.755000000000003</v>
      </c>
      <c r="E39" s="185">
        <v>219.09200000000001</v>
      </c>
      <c r="F39" s="187">
        <v>50.51</v>
      </c>
      <c r="G39" s="188">
        <v>187.03899999999999</v>
      </c>
      <c r="H39" s="186">
        <v>52.247</v>
      </c>
      <c r="I39" s="185">
        <v>207.845</v>
      </c>
      <c r="J39" s="187">
        <v>49.667999999999999</v>
      </c>
      <c r="K39" s="188">
        <v>341.71499999999997</v>
      </c>
      <c r="L39" s="186">
        <v>81.918999999999997</v>
      </c>
      <c r="M39" s="185">
        <v>535.33100000000002</v>
      </c>
      <c r="N39" s="187">
        <v>109.749</v>
      </c>
      <c r="O39" s="188">
        <v>502.22199999999998</v>
      </c>
      <c r="P39" s="186">
        <v>114.994</v>
      </c>
      <c r="Q39" s="185">
        <v>349.67500000000001</v>
      </c>
      <c r="R39" s="187">
        <v>96.427000000000007</v>
      </c>
      <c r="S39" s="185">
        <v>248.202</v>
      </c>
      <c r="T39" s="187">
        <v>53.043999999999997</v>
      </c>
      <c r="U39" s="185">
        <v>321.19799999999998</v>
      </c>
      <c r="V39" s="187">
        <v>88.605999999999995</v>
      </c>
      <c r="W39" s="188">
        <v>223.136</v>
      </c>
      <c r="X39" s="186">
        <v>63.478000000000002</v>
      </c>
      <c r="Y39" s="185">
        <v>181.459</v>
      </c>
      <c r="Z39" s="189">
        <v>69.406000000000006</v>
      </c>
      <c r="AA39" s="190">
        <f t="shared" si="2"/>
        <v>3409.2079999999996</v>
      </c>
      <c r="AB39" s="189">
        <f t="shared" si="3"/>
        <v>863.80299999999988</v>
      </c>
      <c r="AC39" s="191" t="s">
        <v>56</v>
      </c>
      <c r="AD39" s="226"/>
    </row>
    <row r="40" spans="2:30" ht="18" customHeight="1" x14ac:dyDescent="0.2">
      <c r="B40" s="191" t="s">
        <v>164</v>
      </c>
      <c r="C40" s="185">
        <v>4018.5520000000001</v>
      </c>
      <c r="D40" s="186">
        <v>1617.912</v>
      </c>
      <c r="E40" s="185">
        <v>5951.6549999999997</v>
      </c>
      <c r="F40" s="187">
        <v>2368.6309999999999</v>
      </c>
      <c r="G40" s="188">
        <v>7233.99</v>
      </c>
      <c r="H40" s="186">
        <v>2950.2049999999999</v>
      </c>
      <c r="I40" s="185">
        <v>5645.585</v>
      </c>
      <c r="J40" s="187">
        <v>2590.3229999999999</v>
      </c>
      <c r="K40" s="188">
        <v>5539.8810000000003</v>
      </c>
      <c r="L40" s="186">
        <v>2487.6819999999998</v>
      </c>
      <c r="M40" s="185">
        <v>5136.777</v>
      </c>
      <c r="N40" s="187">
        <v>2707.4290000000001</v>
      </c>
      <c r="O40" s="188">
        <v>3977.7890000000002</v>
      </c>
      <c r="P40" s="186">
        <v>2439.35</v>
      </c>
      <c r="Q40" s="185">
        <v>3925.3710000000001</v>
      </c>
      <c r="R40" s="187">
        <v>2218.248</v>
      </c>
      <c r="S40" s="185">
        <v>4774.2240000000002</v>
      </c>
      <c r="T40" s="187">
        <v>2757.915</v>
      </c>
      <c r="U40" s="185">
        <v>4696.0420000000004</v>
      </c>
      <c r="V40" s="187">
        <v>2570.0619999999999</v>
      </c>
      <c r="W40" s="188">
        <v>4730.0110000000004</v>
      </c>
      <c r="X40" s="186">
        <v>2764.1469999999999</v>
      </c>
      <c r="Y40" s="185">
        <v>4437.2120000000004</v>
      </c>
      <c r="Z40" s="189">
        <v>2452.989</v>
      </c>
      <c r="AA40" s="190">
        <f t="shared" si="2"/>
        <v>60067.089</v>
      </c>
      <c r="AB40" s="189">
        <f t="shared" si="3"/>
        <v>29924.893</v>
      </c>
      <c r="AC40" s="191" t="s">
        <v>57</v>
      </c>
      <c r="AD40" s="226"/>
    </row>
    <row r="41" spans="2:30" ht="18" customHeight="1" x14ac:dyDescent="0.2">
      <c r="B41" s="191" t="s">
        <v>165</v>
      </c>
      <c r="C41" s="185">
        <v>35404.663999999997</v>
      </c>
      <c r="D41" s="186">
        <v>11264.325000000001</v>
      </c>
      <c r="E41" s="185">
        <v>46346.057999999997</v>
      </c>
      <c r="F41" s="187">
        <v>14100.594999999999</v>
      </c>
      <c r="G41" s="188">
        <v>55437.584000000003</v>
      </c>
      <c r="H41" s="186">
        <v>16826.874</v>
      </c>
      <c r="I41" s="185">
        <v>44555.19</v>
      </c>
      <c r="J41" s="187">
        <v>15057.451999999999</v>
      </c>
      <c r="K41" s="188">
        <v>39936.896000000001</v>
      </c>
      <c r="L41" s="186">
        <v>14052.035</v>
      </c>
      <c r="M41" s="185">
        <v>49372.972000000002</v>
      </c>
      <c r="N41" s="187">
        <v>17077.164000000001</v>
      </c>
      <c r="O41" s="188">
        <v>36492.847000000002</v>
      </c>
      <c r="P41" s="186">
        <v>14341.697</v>
      </c>
      <c r="Q41" s="185">
        <v>42164.756000000001</v>
      </c>
      <c r="R41" s="187">
        <v>15839.05</v>
      </c>
      <c r="S41" s="185">
        <v>32129.613000000001</v>
      </c>
      <c r="T41" s="187">
        <v>12966.271000000001</v>
      </c>
      <c r="U41" s="185">
        <v>35343.741999999998</v>
      </c>
      <c r="V41" s="187">
        <v>14210.771000000001</v>
      </c>
      <c r="W41" s="188">
        <v>32131.113000000001</v>
      </c>
      <c r="X41" s="186">
        <v>12240.647000000001</v>
      </c>
      <c r="Y41" s="185">
        <v>42272.724000000002</v>
      </c>
      <c r="Z41" s="189">
        <v>15526.648999999999</v>
      </c>
      <c r="AA41" s="190">
        <f t="shared" si="2"/>
        <v>491588.15900000004</v>
      </c>
      <c r="AB41" s="189">
        <f t="shared" si="3"/>
        <v>173503.53</v>
      </c>
      <c r="AC41" s="191" t="s">
        <v>58</v>
      </c>
      <c r="AD41" s="226"/>
    </row>
    <row r="42" spans="2:30" ht="18" customHeight="1" x14ac:dyDescent="0.2">
      <c r="B42" s="217" t="s">
        <v>202</v>
      </c>
      <c r="C42" s="218">
        <v>3400.451</v>
      </c>
      <c r="D42" s="219">
        <v>1332.479</v>
      </c>
      <c r="E42" s="218">
        <v>3550.32</v>
      </c>
      <c r="F42" s="220">
        <v>1304.558</v>
      </c>
      <c r="G42" s="221">
        <v>4464.6409999999996</v>
      </c>
      <c r="H42" s="219">
        <v>1624.2329999999999</v>
      </c>
      <c r="I42" s="218">
        <v>3822.6320000000001</v>
      </c>
      <c r="J42" s="220">
        <v>1556.1590000000001</v>
      </c>
      <c r="K42" s="221">
        <v>4105.0910000000003</v>
      </c>
      <c r="L42" s="219">
        <v>1661.0029999999999</v>
      </c>
      <c r="M42" s="218">
        <v>3127.538</v>
      </c>
      <c r="N42" s="220">
        <v>1312.8910000000001</v>
      </c>
      <c r="O42" s="221">
        <v>2745.9679999999998</v>
      </c>
      <c r="P42" s="219">
        <v>1418.2750000000001</v>
      </c>
      <c r="Q42" s="218">
        <v>2200.7579999999998</v>
      </c>
      <c r="R42" s="220">
        <v>1059.4169999999999</v>
      </c>
      <c r="S42" s="218">
        <v>2619.6019999999999</v>
      </c>
      <c r="T42" s="220">
        <v>1212.222</v>
      </c>
      <c r="U42" s="218">
        <v>3374.2849999999999</v>
      </c>
      <c r="V42" s="220">
        <v>1508.4880000000001</v>
      </c>
      <c r="W42" s="221">
        <v>3215.06</v>
      </c>
      <c r="X42" s="219">
        <v>1430.7840000000001</v>
      </c>
      <c r="Y42" s="218">
        <v>3064.527</v>
      </c>
      <c r="Z42" s="222">
        <v>1367.607</v>
      </c>
      <c r="AA42" s="223">
        <f t="shared" si="2"/>
        <v>39690.873000000007</v>
      </c>
      <c r="AB42" s="222">
        <f t="shared" si="3"/>
        <v>16788.115999999998</v>
      </c>
      <c r="AC42" s="224"/>
      <c r="AD42" s="225" t="s">
        <v>59</v>
      </c>
    </row>
    <row r="43" spans="2:30" ht="18" customHeight="1" x14ac:dyDescent="0.2">
      <c r="B43" s="217" t="s">
        <v>203</v>
      </c>
      <c r="C43" s="218">
        <v>32004.213</v>
      </c>
      <c r="D43" s="219">
        <v>9931.8459999999995</v>
      </c>
      <c r="E43" s="218">
        <v>42795.737999999998</v>
      </c>
      <c r="F43" s="220">
        <v>12796.037</v>
      </c>
      <c r="G43" s="221">
        <v>50972.942999999999</v>
      </c>
      <c r="H43" s="219">
        <v>15202.641</v>
      </c>
      <c r="I43" s="218">
        <v>40732.557999999997</v>
      </c>
      <c r="J43" s="220">
        <v>13501.293</v>
      </c>
      <c r="K43" s="221">
        <v>35831.805</v>
      </c>
      <c r="L43" s="219">
        <v>12391.031999999999</v>
      </c>
      <c r="M43" s="218">
        <v>46245.434000000001</v>
      </c>
      <c r="N43" s="220">
        <v>15764.272999999999</v>
      </c>
      <c r="O43" s="221">
        <v>33746.879000000001</v>
      </c>
      <c r="P43" s="219">
        <v>12923.422</v>
      </c>
      <c r="Q43" s="218">
        <v>39963.998</v>
      </c>
      <c r="R43" s="220">
        <v>14779.633</v>
      </c>
      <c r="S43" s="218">
        <v>29510.010999999999</v>
      </c>
      <c r="T43" s="220">
        <v>11754.049000000001</v>
      </c>
      <c r="U43" s="218">
        <v>31969.456999999999</v>
      </c>
      <c r="V43" s="220">
        <v>12702.282999999999</v>
      </c>
      <c r="W43" s="221">
        <v>28916.053</v>
      </c>
      <c r="X43" s="219">
        <v>10809.862999999999</v>
      </c>
      <c r="Y43" s="218">
        <v>39208.197</v>
      </c>
      <c r="Z43" s="222">
        <v>14159.041999999999</v>
      </c>
      <c r="AA43" s="223">
        <f t="shared" si="2"/>
        <v>451897.28600000002</v>
      </c>
      <c r="AB43" s="222">
        <f t="shared" si="3"/>
        <v>156715.41400000002</v>
      </c>
      <c r="AC43" s="224"/>
      <c r="AD43" s="225" t="s">
        <v>39</v>
      </c>
    </row>
    <row r="44" spans="2:30" ht="18" customHeight="1" x14ac:dyDescent="0.2">
      <c r="B44" s="191" t="s">
        <v>166</v>
      </c>
      <c r="C44" s="185">
        <v>10838.596</v>
      </c>
      <c r="D44" s="186">
        <v>5920.527</v>
      </c>
      <c r="E44" s="185">
        <v>13456.387000000001</v>
      </c>
      <c r="F44" s="187">
        <v>6673.49</v>
      </c>
      <c r="G44" s="188">
        <v>15126.404</v>
      </c>
      <c r="H44" s="186">
        <v>7464.835</v>
      </c>
      <c r="I44" s="185">
        <v>12538.942999999999</v>
      </c>
      <c r="J44" s="187">
        <v>11601.502</v>
      </c>
      <c r="K44" s="188">
        <v>12434.409</v>
      </c>
      <c r="L44" s="186">
        <v>8005.6210000000001</v>
      </c>
      <c r="M44" s="185">
        <v>13422.449000000001</v>
      </c>
      <c r="N44" s="187">
        <v>7228.96</v>
      </c>
      <c r="O44" s="188">
        <v>12787.82</v>
      </c>
      <c r="P44" s="186">
        <v>7499.3689999999997</v>
      </c>
      <c r="Q44" s="185">
        <v>11520.867</v>
      </c>
      <c r="R44" s="187">
        <v>7166.5929999999998</v>
      </c>
      <c r="S44" s="185">
        <v>11469.01</v>
      </c>
      <c r="T44" s="187">
        <v>6585.35</v>
      </c>
      <c r="U44" s="185">
        <v>12293.106</v>
      </c>
      <c r="V44" s="187">
        <v>8899.5519999999997</v>
      </c>
      <c r="W44" s="188">
        <v>10765.264999999999</v>
      </c>
      <c r="X44" s="186">
        <v>6737.9380000000001</v>
      </c>
      <c r="Y44" s="185">
        <v>11358.022000000001</v>
      </c>
      <c r="Z44" s="189">
        <v>6667.4040000000005</v>
      </c>
      <c r="AA44" s="190">
        <f t="shared" si="2"/>
        <v>148011.27799999999</v>
      </c>
      <c r="AB44" s="189">
        <f t="shared" si="3"/>
        <v>90451.140999999989</v>
      </c>
      <c r="AC44" s="191" t="s">
        <v>60</v>
      </c>
      <c r="AD44" s="226"/>
    </row>
    <row r="45" spans="2:30" ht="18" customHeight="1" x14ac:dyDescent="0.2">
      <c r="B45" s="217" t="s">
        <v>204</v>
      </c>
      <c r="C45" s="218">
        <v>4927.3909999999996</v>
      </c>
      <c r="D45" s="219">
        <v>1555.883</v>
      </c>
      <c r="E45" s="218">
        <v>6385.7430000000004</v>
      </c>
      <c r="F45" s="220">
        <v>1865.018</v>
      </c>
      <c r="G45" s="221">
        <v>7464.125</v>
      </c>
      <c r="H45" s="219">
        <v>2220.0210000000002</v>
      </c>
      <c r="I45" s="218">
        <v>4932.0649999999996</v>
      </c>
      <c r="J45" s="220">
        <v>1784.3309999999999</v>
      </c>
      <c r="K45" s="221">
        <v>6206.6769999999997</v>
      </c>
      <c r="L45" s="219">
        <v>2222.4960000000001</v>
      </c>
      <c r="M45" s="218">
        <v>7232.4809999999998</v>
      </c>
      <c r="N45" s="220">
        <v>2474.5050000000001</v>
      </c>
      <c r="O45" s="221">
        <v>6625.192</v>
      </c>
      <c r="P45" s="219">
        <v>2422.6309999999999</v>
      </c>
      <c r="Q45" s="218">
        <v>5817.0950000000003</v>
      </c>
      <c r="R45" s="220">
        <v>2228.2060000000001</v>
      </c>
      <c r="S45" s="218">
        <v>5796.0950000000003</v>
      </c>
      <c r="T45" s="220">
        <v>2172.8440000000001</v>
      </c>
      <c r="U45" s="218">
        <v>6069.4070000000002</v>
      </c>
      <c r="V45" s="220">
        <v>2374.2840000000001</v>
      </c>
      <c r="W45" s="221">
        <v>5596.3959999999997</v>
      </c>
      <c r="X45" s="219">
        <v>2139.0039999999999</v>
      </c>
      <c r="Y45" s="218">
        <v>5054.7579999999998</v>
      </c>
      <c r="Z45" s="222">
        <v>1901.856</v>
      </c>
      <c r="AA45" s="223">
        <f t="shared" si="2"/>
        <v>72107.425000000003</v>
      </c>
      <c r="AB45" s="222">
        <f t="shared" si="3"/>
        <v>25361.079000000002</v>
      </c>
      <c r="AC45" s="224"/>
      <c r="AD45" s="225" t="s">
        <v>61</v>
      </c>
    </row>
    <row r="46" spans="2:30" ht="18" customHeight="1" x14ac:dyDescent="0.2">
      <c r="B46" s="217" t="s">
        <v>205</v>
      </c>
      <c r="C46" s="218">
        <v>5911.2049999999999</v>
      </c>
      <c r="D46" s="219">
        <v>4364.6440000000002</v>
      </c>
      <c r="E46" s="218">
        <v>7070.6440000000002</v>
      </c>
      <c r="F46" s="220">
        <v>4808.4719999999998</v>
      </c>
      <c r="G46" s="221">
        <v>7662.2790000000005</v>
      </c>
      <c r="H46" s="219">
        <v>5244.8140000000003</v>
      </c>
      <c r="I46" s="218">
        <v>7606.8779999999997</v>
      </c>
      <c r="J46" s="220">
        <v>9817.1710000000003</v>
      </c>
      <c r="K46" s="221">
        <v>6227.732</v>
      </c>
      <c r="L46" s="219">
        <v>5783.125</v>
      </c>
      <c r="M46" s="218">
        <v>6189.9679999999998</v>
      </c>
      <c r="N46" s="220">
        <v>4754.4549999999999</v>
      </c>
      <c r="O46" s="221">
        <v>6162.6279999999997</v>
      </c>
      <c r="P46" s="219">
        <v>5076.7380000000003</v>
      </c>
      <c r="Q46" s="218">
        <v>5703.7719999999999</v>
      </c>
      <c r="R46" s="220">
        <v>4938.3869999999997</v>
      </c>
      <c r="S46" s="218">
        <v>5672.915</v>
      </c>
      <c r="T46" s="220">
        <v>4412.5060000000003</v>
      </c>
      <c r="U46" s="218">
        <v>6223.6989999999996</v>
      </c>
      <c r="V46" s="220">
        <v>6525.268</v>
      </c>
      <c r="W46" s="221">
        <v>5168.8689999999997</v>
      </c>
      <c r="X46" s="219">
        <v>4598.9340000000002</v>
      </c>
      <c r="Y46" s="218">
        <v>6303.2640000000001</v>
      </c>
      <c r="Z46" s="222">
        <v>4765.5479999999998</v>
      </c>
      <c r="AA46" s="223">
        <f t="shared" si="2"/>
        <v>75903.852999999988</v>
      </c>
      <c r="AB46" s="222">
        <f t="shared" si="3"/>
        <v>65090.062000000005</v>
      </c>
      <c r="AC46" s="224"/>
      <c r="AD46" s="225" t="s">
        <v>62</v>
      </c>
    </row>
    <row r="47" spans="2:30" ht="18" customHeight="1" x14ac:dyDescent="0.2">
      <c r="B47" s="191" t="s">
        <v>167</v>
      </c>
      <c r="C47" s="185">
        <v>10401.882</v>
      </c>
      <c r="D47" s="186">
        <v>5053.482</v>
      </c>
      <c r="E47" s="185">
        <v>11689.278</v>
      </c>
      <c r="F47" s="187">
        <v>7546.924</v>
      </c>
      <c r="G47" s="188">
        <v>16246.862999999999</v>
      </c>
      <c r="H47" s="186">
        <v>8312.3070000000007</v>
      </c>
      <c r="I47" s="185">
        <v>13985.907999999999</v>
      </c>
      <c r="J47" s="187">
        <v>7663.3429999999998</v>
      </c>
      <c r="K47" s="188">
        <v>12825.052</v>
      </c>
      <c r="L47" s="186">
        <v>8162.1570000000002</v>
      </c>
      <c r="M47" s="185">
        <v>12172.496999999999</v>
      </c>
      <c r="N47" s="187">
        <v>7454.9250000000002</v>
      </c>
      <c r="O47" s="188">
        <v>10598.839</v>
      </c>
      <c r="P47" s="186">
        <v>5733.4449999999997</v>
      </c>
      <c r="Q47" s="185">
        <v>9187.8799999999992</v>
      </c>
      <c r="R47" s="187">
        <v>5341.3980000000001</v>
      </c>
      <c r="S47" s="185">
        <v>10099.829</v>
      </c>
      <c r="T47" s="187">
        <v>6413.2190000000001</v>
      </c>
      <c r="U47" s="185">
        <v>13370.134</v>
      </c>
      <c r="V47" s="187">
        <v>7216.35</v>
      </c>
      <c r="W47" s="188">
        <v>13412.946</v>
      </c>
      <c r="X47" s="186">
        <v>7670.7809999999999</v>
      </c>
      <c r="Y47" s="185">
        <v>11639.028</v>
      </c>
      <c r="Z47" s="189">
        <v>7362.1980000000003</v>
      </c>
      <c r="AA47" s="190">
        <f t="shared" si="2"/>
        <v>145630.136</v>
      </c>
      <c r="AB47" s="189">
        <f t="shared" si="3"/>
        <v>83930.52900000001</v>
      </c>
      <c r="AC47" s="191" t="s">
        <v>63</v>
      </c>
      <c r="AD47" s="226"/>
    </row>
    <row r="48" spans="2:30" ht="18" customHeight="1" x14ac:dyDescent="0.2">
      <c r="B48" s="191" t="s">
        <v>168</v>
      </c>
      <c r="C48" s="185">
        <v>7113.723</v>
      </c>
      <c r="D48" s="186">
        <v>4939.6019999999999</v>
      </c>
      <c r="E48" s="185">
        <v>8924.5740000000005</v>
      </c>
      <c r="F48" s="187">
        <v>6094.6959999999999</v>
      </c>
      <c r="G48" s="188">
        <v>9284.8389999999999</v>
      </c>
      <c r="H48" s="186">
        <v>6145.0140000000001</v>
      </c>
      <c r="I48" s="185">
        <v>9230.4940000000006</v>
      </c>
      <c r="J48" s="187">
        <v>6447.4650000000001</v>
      </c>
      <c r="K48" s="188">
        <v>8613.4310000000005</v>
      </c>
      <c r="L48" s="186">
        <v>6715.8109999999997</v>
      </c>
      <c r="M48" s="185">
        <v>8736.4040000000005</v>
      </c>
      <c r="N48" s="187">
        <v>6469.3289999999997</v>
      </c>
      <c r="O48" s="188">
        <v>7354.5460000000003</v>
      </c>
      <c r="P48" s="186">
        <v>5842.3869999999997</v>
      </c>
      <c r="Q48" s="185">
        <v>8230.3220000000001</v>
      </c>
      <c r="R48" s="187">
        <v>6246.3190000000004</v>
      </c>
      <c r="S48" s="185">
        <v>7496.299</v>
      </c>
      <c r="T48" s="187">
        <v>5970.4269999999997</v>
      </c>
      <c r="U48" s="185">
        <v>7850.0110000000004</v>
      </c>
      <c r="V48" s="187">
        <v>6214.6949999999997</v>
      </c>
      <c r="W48" s="188">
        <v>7161.1090000000004</v>
      </c>
      <c r="X48" s="186">
        <v>5618.4340000000002</v>
      </c>
      <c r="Y48" s="185">
        <v>8277.3009999999995</v>
      </c>
      <c r="Z48" s="189">
        <v>6271.33</v>
      </c>
      <c r="AA48" s="190">
        <f t="shared" si="2"/>
        <v>98273.053000000014</v>
      </c>
      <c r="AB48" s="189">
        <f t="shared" si="3"/>
        <v>72975.509000000005</v>
      </c>
      <c r="AC48" s="191" t="s">
        <v>64</v>
      </c>
      <c r="AD48" s="226"/>
    </row>
    <row r="49" spans="1:30" ht="18" customHeight="1" x14ac:dyDescent="0.2">
      <c r="B49" s="191" t="s">
        <v>169</v>
      </c>
      <c r="C49" s="185">
        <v>13814.155000000001</v>
      </c>
      <c r="D49" s="186">
        <v>1734.7940000000001</v>
      </c>
      <c r="E49" s="185">
        <v>18491.329000000002</v>
      </c>
      <c r="F49" s="187">
        <v>2211.1770000000001</v>
      </c>
      <c r="G49" s="188">
        <v>19654.285</v>
      </c>
      <c r="H49" s="186">
        <v>2388.0320000000002</v>
      </c>
      <c r="I49" s="185">
        <v>17537.699000000001</v>
      </c>
      <c r="J49" s="187">
        <v>2254.8919999999998</v>
      </c>
      <c r="K49" s="188">
        <v>16951.059000000001</v>
      </c>
      <c r="L49" s="186">
        <v>2175.6120000000001</v>
      </c>
      <c r="M49" s="185">
        <v>18605.687999999998</v>
      </c>
      <c r="N49" s="187">
        <v>2535.1579999999999</v>
      </c>
      <c r="O49" s="188">
        <v>19247.526999999998</v>
      </c>
      <c r="P49" s="186">
        <v>2860.6840000000002</v>
      </c>
      <c r="Q49" s="185">
        <v>15465.094999999999</v>
      </c>
      <c r="R49" s="187">
        <v>2105.933</v>
      </c>
      <c r="S49" s="185">
        <v>14810.873</v>
      </c>
      <c r="T49" s="187">
        <v>2116.915</v>
      </c>
      <c r="U49" s="185">
        <v>14631.696</v>
      </c>
      <c r="V49" s="187">
        <v>2059.31</v>
      </c>
      <c r="W49" s="188">
        <v>14868.375</v>
      </c>
      <c r="X49" s="186">
        <v>2168.5639999999999</v>
      </c>
      <c r="Y49" s="185">
        <v>15516.81</v>
      </c>
      <c r="Z49" s="189">
        <v>2198.0859999999998</v>
      </c>
      <c r="AA49" s="190">
        <f t="shared" si="2"/>
        <v>199594.59099999999</v>
      </c>
      <c r="AB49" s="189">
        <f t="shared" si="3"/>
        <v>26809.157000000003</v>
      </c>
      <c r="AC49" s="191" t="s">
        <v>65</v>
      </c>
      <c r="AD49" s="226"/>
    </row>
    <row r="50" spans="1:30" ht="18" customHeight="1" x14ac:dyDescent="0.2">
      <c r="A50" s="1"/>
      <c r="B50" s="71" t="s">
        <v>247</v>
      </c>
      <c r="C50" s="185">
        <v>6.024</v>
      </c>
      <c r="D50" s="186">
        <v>24.509</v>
      </c>
      <c r="E50" s="185">
        <v>1.032</v>
      </c>
      <c r="F50" s="187">
        <v>27.338000000000001</v>
      </c>
      <c r="G50" s="188">
        <v>2.3879999999999999</v>
      </c>
      <c r="H50" s="186">
        <v>11.553000000000001</v>
      </c>
      <c r="I50" s="185">
        <v>1.012</v>
      </c>
      <c r="J50" s="187">
        <v>9.032</v>
      </c>
      <c r="K50" s="188">
        <v>1.0999999999999999E-2</v>
      </c>
      <c r="L50" s="186">
        <v>8.8239999999999998</v>
      </c>
      <c r="M50" s="185">
        <v>0.52</v>
      </c>
      <c r="N50" s="187">
        <v>18.739000000000001</v>
      </c>
      <c r="O50" s="188">
        <v>14.446</v>
      </c>
      <c r="P50" s="186">
        <v>22.219000000000001</v>
      </c>
      <c r="Q50" s="185">
        <v>1.5980000000000001</v>
      </c>
      <c r="R50" s="187">
        <v>10.965</v>
      </c>
      <c r="S50" s="185">
        <v>0.51</v>
      </c>
      <c r="T50" s="187">
        <v>8.577</v>
      </c>
      <c r="U50" s="185">
        <v>2.7309999999999999</v>
      </c>
      <c r="V50" s="187">
        <v>33.241999999999997</v>
      </c>
      <c r="W50" s="188">
        <v>23.763000000000002</v>
      </c>
      <c r="X50" s="186">
        <v>12.430999999999999</v>
      </c>
      <c r="Y50" s="185">
        <v>5.2</v>
      </c>
      <c r="Z50" s="189">
        <v>3.4119999999999999</v>
      </c>
      <c r="AA50" s="190">
        <f>+C50+E50+G50+I50+K50+M50+O50+Q50+S50+U50+W50+Y50</f>
        <v>59.234999999999999</v>
      </c>
      <c r="AB50" s="189">
        <f>+D50+F50+H50+J50+L50+N50+P50+R50+T50+V50+X50+Z50</f>
        <v>190.84100000000001</v>
      </c>
      <c r="AC50" s="191" t="s">
        <v>254</v>
      </c>
      <c r="AD50" s="226"/>
    </row>
    <row r="51" spans="1:30" ht="18" customHeight="1" x14ac:dyDescent="0.2">
      <c r="B51" s="191" t="s">
        <v>170</v>
      </c>
      <c r="C51" s="185">
        <v>7700.75</v>
      </c>
      <c r="D51" s="186">
        <v>5811.3019999999997</v>
      </c>
      <c r="E51" s="185">
        <v>8727.7720000000008</v>
      </c>
      <c r="F51" s="187">
        <v>6142.6390000000001</v>
      </c>
      <c r="G51" s="188">
        <v>11574.111999999999</v>
      </c>
      <c r="H51" s="186">
        <v>7935.7629999999999</v>
      </c>
      <c r="I51" s="185">
        <v>10626.894</v>
      </c>
      <c r="J51" s="187">
        <v>7803.57</v>
      </c>
      <c r="K51" s="188">
        <v>8436.4719999999998</v>
      </c>
      <c r="L51" s="186">
        <v>6301.2349999999997</v>
      </c>
      <c r="M51" s="185">
        <v>9545.7000000000007</v>
      </c>
      <c r="N51" s="187">
        <v>7332.1239999999998</v>
      </c>
      <c r="O51" s="188">
        <v>8865.3559999999998</v>
      </c>
      <c r="P51" s="186">
        <v>8133.875</v>
      </c>
      <c r="Q51" s="185">
        <v>7935.3779999999997</v>
      </c>
      <c r="R51" s="187">
        <v>7225.9229999999998</v>
      </c>
      <c r="S51" s="185">
        <v>8103.6639999999998</v>
      </c>
      <c r="T51" s="187">
        <v>6726.6059999999998</v>
      </c>
      <c r="U51" s="185">
        <v>8458.6</v>
      </c>
      <c r="V51" s="187">
        <v>7429.3419999999996</v>
      </c>
      <c r="W51" s="188">
        <v>8137.5219999999999</v>
      </c>
      <c r="X51" s="186">
        <v>6556.0370000000003</v>
      </c>
      <c r="Y51" s="185">
        <v>9024.7279999999992</v>
      </c>
      <c r="Z51" s="189">
        <v>7547.808</v>
      </c>
      <c r="AA51" s="190">
        <f t="shared" si="2"/>
        <v>107136.948</v>
      </c>
      <c r="AB51" s="189">
        <f t="shared" si="3"/>
        <v>84946.224000000002</v>
      </c>
      <c r="AC51" s="191" t="s">
        <v>255</v>
      </c>
      <c r="AD51" s="226"/>
    </row>
    <row r="52" spans="1:30" ht="18" customHeight="1" thickBot="1" x14ac:dyDescent="0.25">
      <c r="B52" s="200" t="s">
        <v>171</v>
      </c>
      <c r="C52" s="194">
        <v>10282.278</v>
      </c>
      <c r="D52" s="195">
        <v>7164.607</v>
      </c>
      <c r="E52" s="194">
        <v>11724.459000000001</v>
      </c>
      <c r="F52" s="196">
        <v>9015.2029999999995</v>
      </c>
      <c r="G52" s="197">
        <v>12851.343999999999</v>
      </c>
      <c r="H52" s="195">
        <v>9604.5609999999997</v>
      </c>
      <c r="I52" s="194">
        <v>12561.125</v>
      </c>
      <c r="J52" s="196">
        <v>9531.3019999999997</v>
      </c>
      <c r="K52" s="197">
        <v>9653.0949999999993</v>
      </c>
      <c r="L52" s="195">
        <v>7940.3770000000004</v>
      </c>
      <c r="M52" s="194">
        <v>10901.913</v>
      </c>
      <c r="N52" s="196">
        <v>8444.7919999999995</v>
      </c>
      <c r="O52" s="197">
        <v>11007.163</v>
      </c>
      <c r="P52" s="195">
        <v>9128.2880000000005</v>
      </c>
      <c r="Q52" s="194">
        <v>10302.419</v>
      </c>
      <c r="R52" s="196">
        <v>8529.5930000000008</v>
      </c>
      <c r="S52" s="194">
        <v>11349.291999999999</v>
      </c>
      <c r="T52" s="196">
        <v>9243.6970000000001</v>
      </c>
      <c r="U52" s="194">
        <v>10504.796</v>
      </c>
      <c r="V52" s="196">
        <v>8779.7160000000003</v>
      </c>
      <c r="W52" s="197">
        <v>10350.64</v>
      </c>
      <c r="X52" s="195">
        <v>8586.58</v>
      </c>
      <c r="Y52" s="194">
        <v>10159.686</v>
      </c>
      <c r="Z52" s="198">
        <v>8889.8389999999999</v>
      </c>
      <c r="AA52" s="199">
        <f t="shared" si="2"/>
        <v>131648.21</v>
      </c>
      <c r="AB52" s="198">
        <f t="shared" si="3"/>
        <v>104858.55499999999</v>
      </c>
      <c r="AC52" s="200" t="s">
        <v>66</v>
      </c>
      <c r="AD52" s="227"/>
    </row>
    <row r="53" spans="1:30" ht="19.5" customHeight="1" thickBot="1" x14ac:dyDescent="0.25">
      <c r="B53" s="202" t="s">
        <v>23</v>
      </c>
      <c r="C53" s="203">
        <v>249252.28200000001</v>
      </c>
      <c r="D53" s="206">
        <v>81346.394</v>
      </c>
      <c r="E53" s="203">
        <v>325192.82</v>
      </c>
      <c r="F53" s="204">
        <v>101910.341</v>
      </c>
      <c r="G53" s="205">
        <v>369741.20899999997</v>
      </c>
      <c r="H53" s="206">
        <v>114971.177</v>
      </c>
      <c r="I53" s="203">
        <v>319924.30499999999</v>
      </c>
      <c r="J53" s="204">
        <v>113097.90399999999</v>
      </c>
      <c r="K53" s="205">
        <v>292807.31800000003</v>
      </c>
      <c r="L53" s="206">
        <v>103728.599</v>
      </c>
      <c r="M53" s="203">
        <v>310818.78100000002</v>
      </c>
      <c r="N53" s="204">
        <v>109704.27499999999</v>
      </c>
      <c r="O53" s="205">
        <v>296151.04499999998</v>
      </c>
      <c r="P53" s="206">
        <v>105435.083</v>
      </c>
      <c r="Q53" s="203">
        <v>277201.92700000003</v>
      </c>
      <c r="R53" s="204">
        <v>99281.519</v>
      </c>
      <c r="S53" s="203">
        <v>271237.21600000001</v>
      </c>
      <c r="T53" s="204">
        <v>98378.702000000005</v>
      </c>
      <c r="U53" s="203">
        <v>303996.57199999999</v>
      </c>
      <c r="V53" s="204">
        <v>109642.605</v>
      </c>
      <c r="W53" s="205">
        <v>288095.89299999998</v>
      </c>
      <c r="X53" s="206">
        <v>101409.47</v>
      </c>
      <c r="Y53" s="203">
        <v>301120.995</v>
      </c>
      <c r="Z53" s="207">
        <v>104149.546</v>
      </c>
      <c r="AA53" s="228">
        <f t="shared" si="2"/>
        <v>3605540.3630000004</v>
      </c>
      <c r="AB53" s="207">
        <f t="shared" si="3"/>
        <v>1243055.615</v>
      </c>
      <c r="AC53" s="320" t="s">
        <v>67</v>
      </c>
      <c r="AD53" s="321"/>
    </row>
    <row r="54" spans="1:30" ht="18" customHeight="1" thickBot="1" x14ac:dyDescent="0.25">
      <c r="B54" s="229" t="s">
        <v>172</v>
      </c>
      <c r="C54" s="230">
        <v>10068.965</v>
      </c>
      <c r="D54" s="231">
        <v>7775.527</v>
      </c>
      <c r="E54" s="230">
        <v>11555.130999999999</v>
      </c>
      <c r="F54" s="232">
        <v>8908.3009999999995</v>
      </c>
      <c r="G54" s="233">
        <v>12237.306</v>
      </c>
      <c r="H54" s="231">
        <v>10488.876</v>
      </c>
      <c r="I54" s="230">
        <v>10120.427</v>
      </c>
      <c r="J54" s="232">
        <v>10625.09</v>
      </c>
      <c r="K54" s="233">
        <v>10580.922</v>
      </c>
      <c r="L54" s="231">
        <v>9555.8080000000009</v>
      </c>
      <c r="M54" s="230">
        <v>10652.656000000001</v>
      </c>
      <c r="N54" s="232">
        <v>10103.977999999999</v>
      </c>
      <c r="O54" s="233">
        <v>11798.99</v>
      </c>
      <c r="P54" s="231">
        <v>11429.454</v>
      </c>
      <c r="Q54" s="230">
        <v>9782.6929999999993</v>
      </c>
      <c r="R54" s="232">
        <v>9063.4140000000007</v>
      </c>
      <c r="S54" s="230">
        <v>11089.137000000001</v>
      </c>
      <c r="T54" s="232">
        <v>10664.813</v>
      </c>
      <c r="U54" s="230">
        <v>12926.16</v>
      </c>
      <c r="V54" s="232">
        <v>12688.232</v>
      </c>
      <c r="W54" s="233">
        <v>10583.016</v>
      </c>
      <c r="X54" s="231">
        <v>10915.548000000001</v>
      </c>
      <c r="Y54" s="230">
        <v>11664.069</v>
      </c>
      <c r="Z54" s="234">
        <v>10847.651</v>
      </c>
      <c r="AA54" s="235">
        <f t="shared" si="2"/>
        <v>133059.47200000001</v>
      </c>
      <c r="AB54" s="234">
        <f t="shared" si="3"/>
        <v>123066.692</v>
      </c>
      <c r="AC54" s="229" t="s">
        <v>69</v>
      </c>
      <c r="AD54" s="236"/>
    </row>
    <row r="55" spans="1:30" ht="20.25" customHeight="1" thickBot="1" x14ac:dyDescent="0.25">
      <c r="B55" s="237" t="s">
        <v>13</v>
      </c>
      <c r="C55" s="238">
        <v>289301.32299999997</v>
      </c>
      <c r="D55" s="239">
        <v>109891.099</v>
      </c>
      <c r="E55" s="238">
        <v>375125.723</v>
      </c>
      <c r="F55" s="240">
        <v>137396.05900000001</v>
      </c>
      <c r="G55" s="241">
        <v>428850.22700000001</v>
      </c>
      <c r="H55" s="239">
        <v>155517.88399999999</v>
      </c>
      <c r="I55" s="238">
        <v>368687.61900000001</v>
      </c>
      <c r="J55" s="240">
        <v>152506.242</v>
      </c>
      <c r="K55" s="241">
        <v>337363.886</v>
      </c>
      <c r="L55" s="239">
        <v>138697.33100000001</v>
      </c>
      <c r="M55" s="238">
        <v>358908.62699999998</v>
      </c>
      <c r="N55" s="240">
        <v>149652.94399999999</v>
      </c>
      <c r="O55" s="241">
        <v>346817.12</v>
      </c>
      <c r="P55" s="239">
        <v>145867.67499999999</v>
      </c>
      <c r="Q55" s="238">
        <v>314886.18099999998</v>
      </c>
      <c r="R55" s="240">
        <v>132560.87599999999</v>
      </c>
      <c r="S55" s="238">
        <v>316837.52799999999</v>
      </c>
      <c r="T55" s="240">
        <v>135321.617</v>
      </c>
      <c r="U55" s="238">
        <v>352902.95600000001</v>
      </c>
      <c r="V55" s="240">
        <v>149553.64799999999</v>
      </c>
      <c r="W55" s="241">
        <v>333906.76500000001</v>
      </c>
      <c r="X55" s="239">
        <v>138386.652</v>
      </c>
      <c r="Y55" s="238">
        <v>344350.75300000003</v>
      </c>
      <c r="Z55" s="242">
        <v>140214.12899999999</v>
      </c>
      <c r="AA55" s="243">
        <f t="shared" si="2"/>
        <v>4167938.7079999996</v>
      </c>
      <c r="AB55" s="242">
        <f t="shared" si="3"/>
        <v>1685566.156</v>
      </c>
      <c r="AC55" s="314" t="s">
        <v>70</v>
      </c>
      <c r="AD55" s="315"/>
    </row>
    <row r="56" spans="1:30" ht="18" customHeight="1" thickTop="1" thickBot="1" x14ac:dyDescent="0.25">
      <c r="B56" s="244" t="s">
        <v>173</v>
      </c>
      <c r="C56" s="245">
        <v>33254.167999999998</v>
      </c>
      <c r="D56" s="246">
        <v>1856.644</v>
      </c>
      <c r="E56" s="245">
        <v>44388.394</v>
      </c>
      <c r="F56" s="247">
        <v>2602.1579999999999</v>
      </c>
      <c r="G56" s="248">
        <v>55413.105000000003</v>
      </c>
      <c r="H56" s="246">
        <v>3439.3910000000001</v>
      </c>
      <c r="I56" s="245">
        <v>51607.811999999998</v>
      </c>
      <c r="J56" s="247">
        <v>3332.9059999999999</v>
      </c>
      <c r="K56" s="248">
        <v>46715.072999999997</v>
      </c>
      <c r="L56" s="246">
        <v>3216.2089999999998</v>
      </c>
      <c r="M56" s="245">
        <v>53420.485999999997</v>
      </c>
      <c r="N56" s="247">
        <v>3815.614</v>
      </c>
      <c r="O56" s="248">
        <v>53331.476999999999</v>
      </c>
      <c r="P56" s="246">
        <v>3880.7339999999999</v>
      </c>
      <c r="Q56" s="245">
        <v>42771.171999999999</v>
      </c>
      <c r="R56" s="247">
        <v>2958.6619999999998</v>
      </c>
      <c r="S56" s="245">
        <v>44914.415000000001</v>
      </c>
      <c r="T56" s="247">
        <v>3072.078</v>
      </c>
      <c r="U56" s="245">
        <v>47495.152000000002</v>
      </c>
      <c r="V56" s="247">
        <v>3438.17</v>
      </c>
      <c r="W56" s="248">
        <v>41230.749000000003</v>
      </c>
      <c r="X56" s="246">
        <v>2798.232</v>
      </c>
      <c r="Y56" s="245">
        <v>48912.464</v>
      </c>
      <c r="Z56" s="249">
        <v>3055.2750000000001</v>
      </c>
      <c r="AA56" s="250">
        <f t="shared" si="2"/>
        <v>563454.46700000006</v>
      </c>
      <c r="AB56" s="249">
        <f t="shared" si="3"/>
        <v>37466.072999999997</v>
      </c>
      <c r="AC56" s="244" t="s">
        <v>68</v>
      </c>
      <c r="AD56" s="251"/>
    </row>
    <row r="57" spans="1:30" ht="13.8" thickTop="1" x14ac:dyDescent="0.2">
      <c r="B57" s="254"/>
      <c r="C57" s="254"/>
      <c r="D57" s="254"/>
      <c r="E57" s="254"/>
      <c r="AA57" s="252" t="s">
        <v>243</v>
      </c>
      <c r="AB57" s="252"/>
    </row>
    <row r="58" spans="1:30" x14ac:dyDescent="0.2">
      <c r="AB58" s="252"/>
    </row>
    <row r="59" spans="1:30" x14ac:dyDescent="0.2">
      <c r="AA59" s="253"/>
      <c r="AB59" s="253"/>
    </row>
  </sheetData>
  <mergeCells count="18">
    <mergeCell ref="AA4:AB4"/>
    <mergeCell ref="Y4:Z4"/>
    <mergeCell ref="W4:X4"/>
    <mergeCell ref="AC55:AD55"/>
    <mergeCell ref="AC4:AD4"/>
    <mergeCell ref="AC5:AD5"/>
    <mergeCell ref="AC15:AD15"/>
    <mergeCell ref="AC53:AD53"/>
    <mergeCell ref="C4:D4"/>
    <mergeCell ref="G4:H4"/>
    <mergeCell ref="U4:V4"/>
    <mergeCell ref="S4:T4"/>
    <mergeCell ref="M4:N4"/>
    <mergeCell ref="O4:P4"/>
    <mergeCell ref="K4:L4"/>
    <mergeCell ref="I4:J4"/>
    <mergeCell ref="E4:F4"/>
    <mergeCell ref="Q4:R4"/>
  </mergeCells>
  <phoneticPr fontId="2"/>
  <pageMargins left="0.31496062992125984" right="0.19685039370078741" top="0.39370078740157483" bottom="0.35433070866141736" header="0.51181102362204722" footer="0.51181102362204722"/>
  <pageSetup paperSize="9" scale="5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6"/>
  <sheetViews>
    <sheetView workbookViewId="0"/>
  </sheetViews>
  <sheetFormatPr defaultRowHeight="13.2" x14ac:dyDescent="0.2"/>
  <cols>
    <col min="1" max="1" width="7.6640625" customWidth="1"/>
    <col min="2" max="2" width="36.77734375" customWidth="1"/>
    <col min="27" max="28" width="12" customWidth="1"/>
    <col min="29" max="29" width="3.109375" customWidth="1"/>
    <col min="30" max="30" width="35.21875" customWidth="1"/>
  </cols>
  <sheetData>
    <row r="1" spans="1:34" ht="23.25" customHeight="1" x14ac:dyDescent="0.2"/>
    <row r="2" spans="1:34" ht="27.75" customHeight="1" x14ac:dyDescent="0.2">
      <c r="A2" s="136"/>
      <c r="B2" s="1" t="s">
        <v>249</v>
      </c>
      <c r="E2" s="1"/>
    </row>
    <row r="3" spans="1:34" ht="13.8" thickBot="1" x14ac:dyDescent="0.25"/>
    <row r="4" spans="1:34" ht="18.75" customHeight="1" thickTop="1" thickBot="1" x14ac:dyDescent="0.25">
      <c r="B4" s="147" t="s">
        <v>239</v>
      </c>
      <c r="C4" s="323" t="s">
        <v>0</v>
      </c>
      <c r="D4" s="324"/>
      <c r="E4" s="323" t="s">
        <v>1</v>
      </c>
      <c r="F4" s="324"/>
      <c r="G4" s="325" t="s">
        <v>2</v>
      </c>
      <c r="H4" s="326"/>
      <c r="I4" s="323" t="s">
        <v>3</v>
      </c>
      <c r="J4" s="324"/>
      <c r="K4" s="325" t="s">
        <v>4</v>
      </c>
      <c r="L4" s="326"/>
      <c r="M4" s="323" t="s">
        <v>5</v>
      </c>
      <c r="N4" s="324"/>
      <c r="O4" s="325" t="s">
        <v>6</v>
      </c>
      <c r="P4" s="326"/>
      <c r="Q4" s="323" t="s">
        <v>7</v>
      </c>
      <c r="R4" s="324"/>
      <c r="S4" s="325" t="s">
        <v>8</v>
      </c>
      <c r="T4" s="326"/>
      <c r="U4" s="323" t="s">
        <v>9</v>
      </c>
      <c r="V4" s="324"/>
      <c r="W4" s="325" t="s">
        <v>10</v>
      </c>
      <c r="X4" s="326"/>
      <c r="Y4" s="323" t="s">
        <v>11</v>
      </c>
      <c r="Z4" s="333"/>
      <c r="AA4" s="325" t="s">
        <v>14</v>
      </c>
      <c r="AB4" s="333"/>
      <c r="AC4" s="327" t="s">
        <v>71</v>
      </c>
      <c r="AD4" s="328"/>
    </row>
    <row r="5" spans="1:34" ht="18.75" customHeight="1" thickBot="1" x14ac:dyDescent="0.25">
      <c r="B5" s="148" t="s">
        <v>240</v>
      </c>
      <c r="C5" s="134" t="s">
        <v>144</v>
      </c>
      <c r="D5" s="135" t="s">
        <v>145</v>
      </c>
      <c r="E5" s="134" t="s">
        <v>144</v>
      </c>
      <c r="F5" s="135" t="s">
        <v>145</v>
      </c>
      <c r="G5" s="134" t="s">
        <v>144</v>
      </c>
      <c r="H5" s="135" t="s">
        <v>145</v>
      </c>
      <c r="I5" s="134" t="s">
        <v>144</v>
      </c>
      <c r="J5" s="135" t="s">
        <v>145</v>
      </c>
      <c r="K5" s="134" t="s">
        <v>144</v>
      </c>
      <c r="L5" s="135" t="s">
        <v>145</v>
      </c>
      <c r="M5" s="134" t="s">
        <v>144</v>
      </c>
      <c r="N5" s="135" t="s">
        <v>145</v>
      </c>
      <c r="O5" s="134" t="s">
        <v>144</v>
      </c>
      <c r="P5" s="135" t="s">
        <v>145</v>
      </c>
      <c r="Q5" s="134" t="s">
        <v>144</v>
      </c>
      <c r="R5" s="135" t="s">
        <v>145</v>
      </c>
      <c r="S5" s="134" t="s">
        <v>144</v>
      </c>
      <c r="T5" s="135" t="s">
        <v>145</v>
      </c>
      <c r="U5" s="134" t="s">
        <v>144</v>
      </c>
      <c r="V5" s="135" t="s">
        <v>145</v>
      </c>
      <c r="W5" s="134" t="s">
        <v>144</v>
      </c>
      <c r="X5" s="135" t="s">
        <v>145</v>
      </c>
      <c r="Y5" s="134" t="s">
        <v>144</v>
      </c>
      <c r="Z5" s="135" t="s">
        <v>145</v>
      </c>
      <c r="AA5" s="134" t="s">
        <v>144</v>
      </c>
      <c r="AB5" s="138" t="s">
        <v>145</v>
      </c>
      <c r="AC5" s="329"/>
      <c r="AD5" s="330"/>
    </row>
    <row r="6" spans="1:34" ht="24" customHeight="1" thickTop="1" x14ac:dyDescent="0.2">
      <c r="B6" s="117" t="s">
        <v>174</v>
      </c>
      <c r="C6" s="21">
        <v>751.93100000000004</v>
      </c>
      <c r="D6" s="21">
        <v>548.19100000000003</v>
      </c>
      <c r="E6" s="20">
        <v>812.55799999999999</v>
      </c>
      <c r="F6" s="21">
        <v>634.24900000000002</v>
      </c>
      <c r="G6" s="18">
        <v>574.91700000000003</v>
      </c>
      <c r="H6" s="16">
        <v>599.95100000000002</v>
      </c>
      <c r="I6" s="20">
        <v>602.94000000000005</v>
      </c>
      <c r="J6" s="21">
        <v>598.99199999999996</v>
      </c>
      <c r="K6" s="18">
        <v>182.87200000000001</v>
      </c>
      <c r="L6" s="16">
        <v>311.72399999999999</v>
      </c>
      <c r="M6" s="20">
        <v>927.61599999999999</v>
      </c>
      <c r="N6" s="21">
        <v>845.85900000000004</v>
      </c>
      <c r="O6" s="79">
        <v>616.67399999999998</v>
      </c>
      <c r="P6" s="56">
        <v>645.61</v>
      </c>
      <c r="Q6" s="83">
        <v>448.09199999999998</v>
      </c>
      <c r="R6" s="84">
        <v>440.01100000000002</v>
      </c>
      <c r="S6" s="47">
        <v>477.74799999999999</v>
      </c>
      <c r="T6" s="82">
        <v>517.947</v>
      </c>
      <c r="U6" s="55">
        <v>591.24800000000005</v>
      </c>
      <c r="V6" s="57">
        <v>629.18799999999999</v>
      </c>
      <c r="W6" s="79">
        <v>403.75</v>
      </c>
      <c r="X6" s="56">
        <v>451.14600000000002</v>
      </c>
      <c r="Y6" s="55">
        <v>560.42200000000003</v>
      </c>
      <c r="Z6" s="64">
        <v>554.77599999999995</v>
      </c>
      <c r="AA6" s="47">
        <f>+C6+E6+G6+I6+K6+M6+O6+Q6+S6+U6+W6+Y6</f>
        <v>6950.768</v>
      </c>
      <c r="AB6" s="48">
        <f>+D6+F6+H6+J6+L6+N6+P6+R6+T6+V6+X6+Z6</f>
        <v>6777.6440000000002</v>
      </c>
      <c r="AC6" s="117" t="s">
        <v>72</v>
      </c>
      <c r="AD6" s="118"/>
      <c r="AF6" s="306"/>
      <c r="AG6" s="305"/>
      <c r="AH6" s="305"/>
    </row>
    <row r="7" spans="1:34" ht="24" customHeight="1" x14ac:dyDescent="0.2">
      <c r="B7" s="149" t="s">
        <v>232</v>
      </c>
      <c r="C7" s="2">
        <v>51.682000000000002</v>
      </c>
      <c r="D7" s="3">
        <v>39.661000000000001</v>
      </c>
      <c r="E7" s="2">
        <v>61.896999999999998</v>
      </c>
      <c r="F7" s="3">
        <v>42.253</v>
      </c>
      <c r="G7" s="10">
        <v>74.409000000000006</v>
      </c>
      <c r="H7" s="4">
        <v>70.783000000000001</v>
      </c>
      <c r="I7" s="2">
        <v>30.859000000000002</v>
      </c>
      <c r="J7" s="3">
        <v>44.045000000000002</v>
      </c>
      <c r="K7" s="10">
        <v>18.079000000000001</v>
      </c>
      <c r="L7" s="4">
        <v>20.149000000000001</v>
      </c>
      <c r="M7" s="2">
        <v>4.7389999999999999</v>
      </c>
      <c r="N7" s="3">
        <v>7.0620000000000003</v>
      </c>
      <c r="O7" s="10">
        <v>2.9449999999999998</v>
      </c>
      <c r="P7" s="4">
        <v>3.9289999999999998</v>
      </c>
      <c r="Q7" s="86">
        <v>4.202</v>
      </c>
      <c r="R7" s="87">
        <v>5.8689999999999998</v>
      </c>
      <c r="S7" s="15">
        <v>3.8849999999999998</v>
      </c>
      <c r="T7" s="85">
        <v>6.5819999999999999</v>
      </c>
      <c r="U7" s="2">
        <v>6.4219999999999997</v>
      </c>
      <c r="V7" s="3">
        <v>7.1130000000000004</v>
      </c>
      <c r="W7" s="10">
        <v>6.97</v>
      </c>
      <c r="X7" s="4">
        <v>8.984</v>
      </c>
      <c r="Y7" s="2">
        <v>12.007999999999999</v>
      </c>
      <c r="Z7" s="5">
        <v>15.565</v>
      </c>
      <c r="AA7" s="15">
        <f t="shared" ref="AA7:AA45" si="0">+C7+E7+G7+I7+K7+M7+O7+Q7+S7+U7+W7+Y7</f>
        <v>278.09700000000004</v>
      </c>
      <c r="AB7" s="14">
        <f t="shared" ref="AB7:AB45" si="1">+D7+F7+H7+J7+L7+N7+P7+R7+T7+V7+X7+Z7</f>
        <v>271.995</v>
      </c>
      <c r="AC7" s="119"/>
      <c r="AD7" s="152" t="s">
        <v>35</v>
      </c>
      <c r="AF7" s="306"/>
      <c r="AG7" s="305"/>
      <c r="AH7" s="305"/>
    </row>
    <row r="8" spans="1:34" ht="24" customHeight="1" x14ac:dyDescent="0.2">
      <c r="B8" s="149" t="s">
        <v>209</v>
      </c>
      <c r="C8" s="2">
        <v>139.572</v>
      </c>
      <c r="D8" s="3">
        <v>84.537000000000006</v>
      </c>
      <c r="E8" s="2">
        <v>100.569</v>
      </c>
      <c r="F8" s="3">
        <v>66.353999999999999</v>
      </c>
      <c r="G8" s="10">
        <v>88.715999999999994</v>
      </c>
      <c r="H8" s="4">
        <v>60.473999999999997</v>
      </c>
      <c r="I8" s="2">
        <v>100.87</v>
      </c>
      <c r="J8" s="3">
        <v>75.171999999999997</v>
      </c>
      <c r="K8" s="10">
        <v>82.004000000000005</v>
      </c>
      <c r="L8" s="4">
        <v>65.293999999999997</v>
      </c>
      <c r="M8" s="2">
        <v>72.826999999999998</v>
      </c>
      <c r="N8" s="3">
        <v>56.442</v>
      </c>
      <c r="O8" s="10">
        <v>102.886</v>
      </c>
      <c r="P8" s="4">
        <v>73.528999999999996</v>
      </c>
      <c r="Q8" s="86">
        <v>44.588999999999999</v>
      </c>
      <c r="R8" s="87">
        <v>49.088999999999999</v>
      </c>
      <c r="S8" s="15">
        <v>122.721</v>
      </c>
      <c r="T8" s="85">
        <v>83.278000000000006</v>
      </c>
      <c r="U8" s="2">
        <v>131.53</v>
      </c>
      <c r="V8" s="3">
        <v>95.974999999999994</v>
      </c>
      <c r="W8" s="10">
        <v>85.397999999999996</v>
      </c>
      <c r="X8" s="4">
        <v>71.960999999999999</v>
      </c>
      <c r="Y8" s="2">
        <v>91.057000000000002</v>
      </c>
      <c r="Z8" s="5">
        <v>74.991</v>
      </c>
      <c r="AA8" s="15">
        <f t="shared" si="0"/>
        <v>1162.7389999999998</v>
      </c>
      <c r="AB8" s="14">
        <f t="shared" si="1"/>
        <v>857.09600000000012</v>
      </c>
      <c r="AC8" s="119"/>
      <c r="AD8" s="152" t="s">
        <v>73</v>
      </c>
      <c r="AF8" s="306"/>
      <c r="AG8" s="305"/>
      <c r="AH8" s="305"/>
    </row>
    <row r="9" spans="1:34" ht="24" customHeight="1" x14ac:dyDescent="0.2">
      <c r="B9" s="149" t="s">
        <v>212</v>
      </c>
      <c r="C9" s="2">
        <v>560.67700000000002</v>
      </c>
      <c r="D9" s="3">
        <v>423.99299999999999</v>
      </c>
      <c r="E9" s="2">
        <v>650.09199999999998</v>
      </c>
      <c r="F9" s="3">
        <v>525.64200000000005</v>
      </c>
      <c r="G9" s="10">
        <v>411.79199999999997</v>
      </c>
      <c r="H9" s="4">
        <v>468.69400000000002</v>
      </c>
      <c r="I9" s="2">
        <v>471.21100000000001</v>
      </c>
      <c r="J9" s="3">
        <v>479.77499999999998</v>
      </c>
      <c r="K9" s="10">
        <v>82.789000000000001</v>
      </c>
      <c r="L9" s="4">
        <v>226.28100000000001</v>
      </c>
      <c r="M9" s="2">
        <v>850.05</v>
      </c>
      <c r="N9" s="3">
        <v>782.35500000000002</v>
      </c>
      <c r="O9" s="10">
        <v>510.84300000000002</v>
      </c>
      <c r="P9" s="4">
        <v>568.15200000000004</v>
      </c>
      <c r="Q9" s="86">
        <v>399.30099999999999</v>
      </c>
      <c r="R9" s="87">
        <v>385.053</v>
      </c>
      <c r="S9" s="15">
        <v>351.142</v>
      </c>
      <c r="T9" s="85">
        <v>428.08699999999999</v>
      </c>
      <c r="U9" s="2">
        <v>453.29599999999999</v>
      </c>
      <c r="V9" s="3">
        <v>526.1</v>
      </c>
      <c r="W9" s="10">
        <v>311.38200000000001</v>
      </c>
      <c r="X9" s="4">
        <v>370.20100000000002</v>
      </c>
      <c r="Y9" s="2">
        <v>457.35700000000003</v>
      </c>
      <c r="Z9" s="5">
        <v>464.22</v>
      </c>
      <c r="AA9" s="15">
        <f t="shared" si="0"/>
        <v>5509.9319999999998</v>
      </c>
      <c r="AB9" s="14">
        <f t="shared" si="1"/>
        <v>5648.5529999999999</v>
      </c>
      <c r="AC9" s="119"/>
      <c r="AD9" s="152" t="s">
        <v>39</v>
      </c>
      <c r="AF9" s="306"/>
      <c r="AG9" s="305"/>
      <c r="AH9" s="305"/>
    </row>
    <row r="10" spans="1:34" ht="24" customHeight="1" x14ac:dyDescent="0.2">
      <c r="B10" s="120" t="s">
        <v>175</v>
      </c>
      <c r="C10" s="22">
        <v>1195.6790000000001</v>
      </c>
      <c r="D10" s="23">
        <v>4182.643</v>
      </c>
      <c r="E10" s="22">
        <v>1687.827</v>
      </c>
      <c r="F10" s="23">
        <v>5248.9790000000003</v>
      </c>
      <c r="G10" s="19">
        <v>1846.9010000000001</v>
      </c>
      <c r="H10" s="17">
        <v>5881.9290000000001</v>
      </c>
      <c r="I10" s="22">
        <v>1617.7260000000001</v>
      </c>
      <c r="J10" s="23">
        <v>5165.5479999999998</v>
      </c>
      <c r="K10" s="19">
        <v>1320.307</v>
      </c>
      <c r="L10" s="17">
        <v>4703.58</v>
      </c>
      <c r="M10" s="22">
        <v>1598.999</v>
      </c>
      <c r="N10" s="23">
        <v>5706.7719999999999</v>
      </c>
      <c r="O10" s="53">
        <v>1567.124</v>
      </c>
      <c r="P10" s="54">
        <v>5613.3990000000003</v>
      </c>
      <c r="Q10" s="89">
        <v>1421.14</v>
      </c>
      <c r="R10" s="90">
        <v>5078.5420000000004</v>
      </c>
      <c r="S10" s="43">
        <v>1704.7070000000001</v>
      </c>
      <c r="T10" s="88">
        <v>5922.3850000000002</v>
      </c>
      <c r="U10" s="51">
        <v>1688.6980000000001</v>
      </c>
      <c r="V10" s="52">
        <v>6399.2749999999996</v>
      </c>
      <c r="W10" s="53">
        <v>1502.8309999999999</v>
      </c>
      <c r="X10" s="54">
        <v>5729.7030000000004</v>
      </c>
      <c r="Y10" s="51">
        <v>1649.0350000000001</v>
      </c>
      <c r="Z10" s="65">
        <v>6284.2579999999998</v>
      </c>
      <c r="AA10" s="43">
        <f t="shared" si="0"/>
        <v>18800.973999999998</v>
      </c>
      <c r="AB10" s="44">
        <f t="shared" si="1"/>
        <v>65917.013000000006</v>
      </c>
      <c r="AC10" s="120" t="s">
        <v>74</v>
      </c>
      <c r="AD10" s="121"/>
      <c r="AF10" s="306"/>
      <c r="AG10" s="305"/>
      <c r="AH10" s="305"/>
    </row>
    <row r="11" spans="1:34" ht="24" customHeight="1" x14ac:dyDescent="0.2">
      <c r="B11" s="149" t="s">
        <v>207</v>
      </c>
      <c r="C11" s="2">
        <v>10.617000000000001</v>
      </c>
      <c r="D11" s="3">
        <v>40.787999999999997</v>
      </c>
      <c r="E11" s="2">
        <v>5.2850000000000001</v>
      </c>
      <c r="F11" s="3">
        <v>47.194000000000003</v>
      </c>
      <c r="G11" s="10">
        <v>18.620999999999999</v>
      </c>
      <c r="H11" s="4">
        <v>67.650999999999996</v>
      </c>
      <c r="I11" s="2">
        <v>6.4050000000000002</v>
      </c>
      <c r="J11" s="3">
        <v>48.390999999999998</v>
      </c>
      <c r="K11" s="10">
        <v>13.459</v>
      </c>
      <c r="L11" s="4">
        <v>32.951000000000001</v>
      </c>
      <c r="M11" s="2">
        <v>11.381</v>
      </c>
      <c r="N11" s="3">
        <v>34.975000000000001</v>
      </c>
      <c r="O11" s="10">
        <v>13.218</v>
      </c>
      <c r="P11" s="4">
        <v>42.377000000000002</v>
      </c>
      <c r="Q11" s="86">
        <v>13.464</v>
      </c>
      <c r="R11" s="87">
        <v>32.808</v>
      </c>
      <c r="S11" s="15">
        <v>22.337</v>
      </c>
      <c r="T11" s="85">
        <v>45.536000000000001</v>
      </c>
      <c r="U11" s="2">
        <v>52.366999999999997</v>
      </c>
      <c r="V11" s="3">
        <v>112.63</v>
      </c>
      <c r="W11" s="10">
        <v>42.485999999999997</v>
      </c>
      <c r="X11" s="4">
        <v>67.385000000000005</v>
      </c>
      <c r="Y11" s="2">
        <v>24.66</v>
      </c>
      <c r="Z11" s="5">
        <v>75.004000000000005</v>
      </c>
      <c r="AA11" s="15">
        <f t="shared" si="0"/>
        <v>234.29999999999998</v>
      </c>
      <c r="AB11" s="14">
        <f t="shared" si="1"/>
        <v>647.69000000000005</v>
      </c>
      <c r="AC11" s="119"/>
      <c r="AD11" s="152" t="s">
        <v>35</v>
      </c>
      <c r="AF11" s="306"/>
      <c r="AG11" s="305"/>
      <c r="AH11" s="305"/>
    </row>
    <row r="12" spans="1:34" ht="24" customHeight="1" x14ac:dyDescent="0.2">
      <c r="B12" s="149" t="s">
        <v>208</v>
      </c>
      <c r="C12" s="2">
        <v>18.695</v>
      </c>
      <c r="D12" s="3">
        <v>26.638000000000002</v>
      </c>
      <c r="E12" s="2">
        <v>16.306999999999999</v>
      </c>
      <c r="F12" s="3">
        <v>21.03</v>
      </c>
      <c r="G12" s="10">
        <v>13.51</v>
      </c>
      <c r="H12" s="4">
        <v>22.419</v>
      </c>
      <c r="I12" s="2">
        <v>14.388999999999999</v>
      </c>
      <c r="J12" s="3">
        <v>31.31</v>
      </c>
      <c r="K12" s="10">
        <v>6.1890000000000001</v>
      </c>
      <c r="L12" s="4">
        <v>11.680999999999999</v>
      </c>
      <c r="M12" s="2">
        <v>9.9960000000000004</v>
      </c>
      <c r="N12" s="3">
        <v>15.462999999999999</v>
      </c>
      <c r="O12" s="10">
        <v>18.788</v>
      </c>
      <c r="P12" s="4">
        <v>29.992000000000001</v>
      </c>
      <c r="Q12" s="86">
        <v>15.951000000000001</v>
      </c>
      <c r="R12" s="87">
        <v>24.178999999999998</v>
      </c>
      <c r="S12" s="15">
        <v>15.561</v>
      </c>
      <c r="T12" s="85">
        <v>26.992999999999999</v>
      </c>
      <c r="U12" s="2">
        <v>18.672999999999998</v>
      </c>
      <c r="V12" s="3">
        <v>30.911000000000001</v>
      </c>
      <c r="W12" s="10">
        <v>17.108000000000001</v>
      </c>
      <c r="X12" s="4">
        <v>28.738</v>
      </c>
      <c r="Y12" s="2">
        <v>14.243</v>
      </c>
      <c r="Z12" s="5">
        <v>26.021999999999998</v>
      </c>
      <c r="AA12" s="15">
        <f t="shared" si="0"/>
        <v>179.41</v>
      </c>
      <c r="AB12" s="14">
        <f t="shared" si="1"/>
        <v>295.37599999999998</v>
      </c>
      <c r="AC12" s="119"/>
      <c r="AD12" s="152" t="s">
        <v>41</v>
      </c>
      <c r="AF12" s="306"/>
      <c r="AG12" s="305"/>
      <c r="AH12" s="305"/>
    </row>
    <row r="13" spans="1:34" ht="24" customHeight="1" x14ac:dyDescent="0.2">
      <c r="B13" s="149" t="s">
        <v>209</v>
      </c>
      <c r="C13" s="2">
        <v>317.81099999999998</v>
      </c>
      <c r="D13" s="3">
        <v>487.52199999999999</v>
      </c>
      <c r="E13" s="2">
        <v>580.81899999999996</v>
      </c>
      <c r="F13" s="3">
        <v>568.80899999999997</v>
      </c>
      <c r="G13" s="10">
        <v>550.851</v>
      </c>
      <c r="H13" s="4">
        <v>560.14099999999996</v>
      </c>
      <c r="I13" s="2">
        <v>526.18499999999995</v>
      </c>
      <c r="J13" s="3">
        <v>632.94299999999998</v>
      </c>
      <c r="K13" s="10">
        <v>428.678</v>
      </c>
      <c r="L13" s="4">
        <v>499.80500000000001</v>
      </c>
      <c r="M13" s="2">
        <v>441.70100000000002</v>
      </c>
      <c r="N13" s="3">
        <v>624.60699999999997</v>
      </c>
      <c r="O13" s="10">
        <v>483.01499999999999</v>
      </c>
      <c r="P13" s="4">
        <v>633.70899999999995</v>
      </c>
      <c r="Q13" s="86">
        <v>424.517</v>
      </c>
      <c r="R13" s="87">
        <v>587.08500000000004</v>
      </c>
      <c r="S13" s="15">
        <v>548.56700000000001</v>
      </c>
      <c r="T13" s="85">
        <v>696.69600000000003</v>
      </c>
      <c r="U13" s="2">
        <v>499.22199999999998</v>
      </c>
      <c r="V13" s="3">
        <v>799.01199999999994</v>
      </c>
      <c r="W13" s="10">
        <v>458.411</v>
      </c>
      <c r="X13" s="4">
        <v>649.47900000000004</v>
      </c>
      <c r="Y13" s="2">
        <v>510.24299999999999</v>
      </c>
      <c r="Z13" s="5">
        <v>656.96199999999999</v>
      </c>
      <c r="AA13" s="15">
        <f t="shared" si="0"/>
        <v>5770.0199999999995</v>
      </c>
      <c r="AB13" s="14">
        <f t="shared" si="1"/>
        <v>7396.7699999999986</v>
      </c>
      <c r="AC13" s="119"/>
      <c r="AD13" s="152" t="s">
        <v>73</v>
      </c>
      <c r="AF13" s="306"/>
      <c r="AG13" s="305"/>
      <c r="AH13" s="305"/>
    </row>
    <row r="14" spans="1:34" ht="24" customHeight="1" x14ac:dyDescent="0.2">
      <c r="B14" s="149" t="s">
        <v>210</v>
      </c>
      <c r="C14" s="2">
        <v>848.55600000000004</v>
      </c>
      <c r="D14" s="3">
        <v>3627.6950000000002</v>
      </c>
      <c r="E14" s="2">
        <v>1085.4159999999999</v>
      </c>
      <c r="F14" s="3">
        <v>4611.9459999999999</v>
      </c>
      <c r="G14" s="10">
        <v>1263.9190000000001</v>
      </c>
      <c r="H14" s="4">
        <v>5231.7179999999998</v>
      </c>
      <c r="I14" s="2">
        <v>1070.7470000000001</v>
      </c>
      <c r="J14" s="3">
        <v>4452.9040000000005</v>
      </c>
      <c r="K14" s="10">
        <v>871.98099999999999</v>
      </c>
      <c r="L14" s="4">
        <v>4159.143</v>
      </c>
      <c r="M14" s="2">
        <v>1135.921</v>
      </c>
      <c r="N14" s="3">
        <v>5031.7269999999999</v>
      </c>
      <c r="O14" s="10">
        <v>1052.1030000000001</v>
      </c>
      <c r="P14" s="4">
        <v>4907.3209999999999</v>
      </c>
      <c r="Q14" s="86">
        <v>967.20799999999997</v>
      </c>
      <c r="R14" s="87">
        <v>4434.47</v>
      </c>
      <c r="S14" s="15">
        <v>1118.242</v>
      </c>
      <c r="T14" s="85">
        <v>5153.16</v>
      </c>
      <c r="U14" s="2">
        <v>1118.4359999999999</v>
      </c>
      <c r="V14" s="3">
        <v>5456.7219999999998</v>
      </c>
      <c r="W14" s="10">
        <v>984.82600000000002</v>
      </c>
      <c r="X14" s="4">
        <v>4984.1009999999997</v>
      </c>
      <c r="Y14" s="2">
        <v>1099.8889999999999</v>
      </c>
      <c r="Z14" s="5">
        <v>5526.27</v>
      </c>
      <c r="AA14" s="15">
        <f t="shared" si="0"/>
        <v>12617.243999999999</v>
      </c>
      <c r="AB14" s="14">
        <f t="shared" si="1"/>
        <v>57577.177000000011</v>
      </c>
      <c r="AC14" s="119"/>
      <c r="AD14" s="152" t="s">
        <v>39</v>
      </c>
      <c r="AF14" s="306"/>
      <c r="AG14" s="305"/>
      <c r="AH14" s="305"/>
    </row>
    <row r="15" spans="1:34" ht="24" customHeight="1" x14ac:dyDescent="0.2">
      <c r="B15" s="120" t="s">
        <v>176</v>
      </c>
      <c r="C15" s="22">
        <v>193.59299999999999</v>
      </c>
      <c r="D15" s="23">
        <v>1317.645</v>
      </c>
      <c r="E15" s="22">
        <v>347.54700000000003</v>
      </c>
      <c r="F15" s="23">
        <v>1810.711</v>
      </c>
      <c r="G15" s="19">
        <v>371.49700000000001</v>
      </c>
      <c r="H15" s="17">
        <v>2285.7080000000001</v>
      </c>
      <c r="I15" s="22">
        <v>330.17200000000003</v>
      </c>
      <c r="J15" s="23">
        <v>1783.299</v>
      </c>
      <c r="K15" s="19">
        <v>304.00700000000001</v>
      </c>
      <c r="L15" s="17">
        <v>1592.9839999999999</v>
      </c>
      <c r="M15" s="22">
        <v>341.12599999999998</v>
      </c>
      <c r="N15" s="23">
        <v>2177.7220000000002</v>
      </c>
      <c r="O15" s="53">
        <v>332.41500000000002</v>
      </c>
      <c r="P15" s="54">
        <v>2188.8780000000002</v>
      </c>
      <c r="Q15" s="89">
        <v>306.904</v>
      </c>
      <c r="R15" s="90">
        <v>1856.921</v>
      </c>
      <c r="S15" s="43">
        <v>356.64299999999997</v>
      </c>
      <c r="T15" s="88">
        <v>2196.1640000000002</v>
      </c>
      <c r="U15" s="51">
        <v>343.68099999999998</v>
      </c>
      <c r="V15" s="52">
        <v>2131.797</v>
      </c>
      <c r="W15" s="53">
        <v>341.00799999999998</v>
      </c>
      <c r="X15" s="54">
        <v>2088.5309999999999</v>
      </c>
      <c r="Y15" s="51">
        <v>302.86500000000001</v>
      </c>
      <c r="Z15" s="65">
        <v>2110.2559999999999</v>
      </c>
      <c r="AA15" s="43">
        <f t="shared" si="0"/>
        <v>3871.4579999999996</v>
      </c>
      <c r="AB15" s="44">
        <f t="shared" si="1"/>
        <v>23540.615999999998</v>
      </c>
      <c r="AC15" s="122" t="s">
        <v>75</v>
      </c>
      <c r="AD15" s="123"/>
      <c r="AF15" s="306"/>
      <c r="AG15" s="305"/>
      <c r="AH15" s="305"/>
    </row>
    <row r="16" spans="1:34" ht="24" customHeight="1" x14ac:dyDescent="0.2">
      <c r="B16" s="120" t="s">
        <v>177</v>
      </c>
      <c r="C16" s="22">
        <v>764.27</v>
      </c>
      <c r="D16" s="23">
        <v>246.649</v>
      </c>
      <c r="E16" s="22">
        <v>529.37199999999996</v>
      </c>
      <c r="F16" s="23">
        <v>206.149</v>
      </c>
      <c r="G16" s="19">
        <v>918.38900000000001</v>
      </c>
      <c r="H16" s="17">
        <v>310.75299999999999</v>
      </c>
      <c r="I16" s="22">
        <v>1061.4290000000001</v>
      </c>
      <c r="J16" s="23">
        <v>367.35199999999998</v>
      </c>
      <c r="K16" s="19">
        <v>922.65099999999995</v>
      </c>
      <c r="L16" s="17">
        <v>273.21300000000002</v>
      </c>
      <c r="M16" s="22">
        <v>1151.375</v>
      </c>
      <c r="N16" s="23">
        <v>403.161</v>
      </c>
      <c r="O16" s="53">
        <v>1170.684</v>
      </c>
      <c r="P16" s="54">
        <v>364.46600000000001</v>
      </c>
      <c r="Q16" s="89">
        <v>891.20799999999997</v>
      </c>
      <c r="R16" s="90">
        <v>305.19200000000001</v>
      </c>
      <c r="S16" s="43">
        <v>1127.038</v>
      </c>
      <c r="T16" s="88">
        <v>359.93799999999999</v>
      </c>
      <c r="U16" s="51">
        <v>663.93600000000004</v>
      </c>
      <c r="V16" s="52">
        <v>308.62200000000001</v>
      </c>
      <c r="W16" s="53">
        <v>683.67899999999997</v>
      </c>
      <c r="X16" s="54">
        <v>267.12200000000001</v>
      </c>
      <c r="Y16" s="51">
        <v>657.14099999999996</v>
      </c>
      <c r="Z16" s="65">
        <v>314.846</v>
      </c>
      <c r="AA16" s="43">
        <f t="shared" si="0"/>
        <v>10541.171999999999</v>
      </c>
      <c r="AB16" s="44">
        <f t="shared" si="1"/>
        <v>3727.4629999999997</v>
      </c>
      <c r="AC16" s="120" t="s">
        <v>76</v>
      </c>
      <c r="AD16" s="121"/>
      <c r="AF16" s="306"/>
      <c r="AG16" s="305"/>
      <c r="AH16" s="305"/>
    </row>
    <row r="17" spans="2:34" ht="24" customHeight="1" x14ac:dyDescent="0.2">
      <c r="B17" s="149" t="s">
        <v>211</v>
      </c>
      <c r="C17" s="2">
        <v>748.54</v>
      </c>
      <c r="D17" s="3">
        <v>240.619</v>
      </c>
      <c r="E17" s="2">
        <v>519.76700000000005</v>
      </c>
      <c r="F17" s="3">
        <v>189.27199999999999</v>
      </c>
      <c r="G17" s="10">
        <v>883.84400000000005</v>
      </c>
      <c r="H17" s="4">
        <v>293.06900000000002</v>
      </c>
      <c r="I17" s="2">
        <v>1017.833</v>
      </c>
      <c r="J17" s="3">
        <v>308.94499999999999</v>
      </c>
      <c r="K17" s="10">
        <v>921.89700000000005</v>
      </c>
      <c r="L17" s="4">
        <v>271.88799999999998</v>
      </c>
      <c r="M17" s="2">
        <v>1124.3610000000001</v>
      </c>
      <c r="N17" s="3">
        <v>384.09699999999998</v>
      </c>
      <c r="O17" s="10">
        <v>1109.6379999999999</v>
      </c>
      <c r="P17" s="4">
        <v>318.09399999999999</v>
      </c>
      <c r="Q17" s="86">
        <v>875.28</v>
      </c>
      <c r="R17" s="87">
        <v>287.15199999999999</v>
      </c>
      <c r="S17" s="15">
        <v>1115.0830000000001</v>
      </c>
      <c r="T17" s="85">
        <v>342.74200000000002</v>
      </c>
      <c r="U17" s="2">
        <v>631.54999999999995</v>
      </c>
      <c r="V17" s="3">
        <v>256.84100000000001</v>
      </c>
      <c r="W17" s="10">
        <v>642.18399999999997</v>
      </c>
      <c r="X17" s="4">
        <v>219.965</v>
      </c>
      <c r="Y17" s="2">
        <v>621.91700000000003</v>
      </c>
      <c r="Z17" s="5">
        <v>282.89600000000002</v>
      </c>
      <c r="AA17" s="15">
        <f t="shared" si="0"/>
        <v>10211.893999999998</v>
      </c>
      <c r="AB17" s="14">
        <f t="shared" si="1"/>
        <v>3395.5800000000004</v>
      </c>
      <c r="AC17" s="119"/>
      <c r="AD17" s="152" t="s">
        <v>73</v>
      </c>
      <c r="AF17" s="306"/>
      <c r="AG17" s="305"/>
      <c r="AH17" s="305"/>
    </row>
    <row r="18" spans="2:34" ht="24" customHeight="1" x14ac:dyDescent="0.2">
      <c r="B18" s="149" t="s">
        <v>212</v>
      </c>
      <c r="C18" s="2">
        <v>15.73</v>
      </c>
      <c r="D18" s="3">
        <v>6.03</v>
      </c>
      <c r="E18" s="2">
        <v>9.6050000000000004</v>
      </c>
      <c r="F18" s="3">
        <v>16.876999999999999</v>
      </c>
      <c r="G18" s="10">
        <v>34.545000000000002</v>
      </c>
      <c r="H18" s="4">
        <v>17.684000000000001</v>
      </c>
      <c r="I18" s="2">
        <v>43.595999999999997</v>
      </c>
      <c r="J18" s="3">
        <v>58.406999999999996</v>
      </c>
      <c r="K18" s="10">
        <v>0.754</v>
      </c>
      <c r="L18" s="4">
        <v>1.325</v>
      </c>
      <c r="M18" s="2">
        <v>27.013999999999999</v>
      </c>
      <c r="N18" s="3">
        <v>19.064</v>
      </c>
      <c r="O18" s="10">
        <v>61.045999999999999</v>
      </c>
      <c r="P18" s="4">
        <v>46.372</v>
      </c>
      <c r="Q18" s="86">
        <v>15.928000000000001</v>
      </c>
      <c r="R18" s="87">
        <v>18.04</v>
      </c>
      <c r="S18" s="15">
        <v>11.955</v>
      </c>
      <c r="T18" s="85">
        <v>17.196000000000002</v>
      </c>
      <c r="U18" s="2">
        <v>32.386000000000003</v>
      </c>
      <c r="V18" s="3">
        <v>51.780999999999999</v>
      </c>
      <c r="W18" s="10">
        <v>41.494999999999997</v>
      </c>
      <c r="X18" s="4">
        <v>47.156999999999996</v>
      </c>
      <c r="Y18" s="2">
        <v>35.223999999999997</v>
      </c>
      <c r="Z18" s="5">
        <v>31.95</v>
      </c>
      <c r="AA18" s="15">
        <f t="shared" si="0"/>
        <v>329.27799999999996</v>
      </c>
      <c r="AB18" s="14">
        <f t="shared" si="1"/>
        <v>331.88299999999998</v>
      </c>
      <c r="AC18" s="119"/>
      <c r="AD18" s="152" t="s">
        <v>39</v>
      </c>
      <c r="AF18" s="306"/>
      <c r="AG18" s="305"/>
      <c r="AH18" s="305"/>
    </row>
    <row r="19" spans="2:34" ht="24" customHeight="1" x14ac:dyDescent="0.2">
      <c r="B19" s="120" t="s">
        <v>206</v>
      </c>
      <c r="C19" s="22">
        <v>46333.946000000004</v>
      </c>
      <c r="D19" s="23">
        <v>97639.35</v>
      </c>
      <c r="E19" s="22">
        <v>56154.728999999999</v>
      </c>
      <c r="F19" s="23">
        <v>106804.058</v>
      </c>
      <c r="G19" s="19">
        <v>63412.330999999998</v>
      </c>
      <c r="H19" s="17">
        <v>123671.192</v>
      </c>
      <c r="I19" s="22">
        <v>61655.502999999997</v>
      </c>
      <c r="J19" s="23">
        <v>127250.867</v>
      </c>
      <c r="K19" s="19">
        <v>52949.697999999997</v>
      </c>
      <c r="L19" s="17">
        <v>109666.63400000001</v>
      </c>
      <c r="M19" s="22">
        <v>57977.794999999998</v>
      </c>
      <c r="N19" s="23">
        <v>120775.23</v>
      </c>
      <c r="O19" s="53">
        <v>52397.743999999999</v>
      </c>
      <c r="P19" s="54">
        <v>115041.05100000001</v>
      </c>
      <c r="Q19" s="89">
        <v>46314.01</v>
      </c>
      <c r="R19" s="90">
        <v>101829.35</v>
      </c>
      <c r="S19" s="43">
        <v>46594.177000000003</v>
      </c>
      <c r="T19" s="88">
        <v>104319.649</v>
      </c>
      <c r="U19" s="51">
        <v>47211.972999999998</v>
      </c>
      <c r="V19" s="52">
        <v>107120.45299999999</v>
      </c>
      <c r="W19" s="53">
        <v>44479.572</v>
      </c>
      <c r="X19" s="54">
        <v>104710.558</v>
      </c>
      <c r="Y19" s="51">
        <v>52393.860999999997</v>
      </c>
      <c r="Z19" s="65">
        <v>113030.23299999999</v>
      </c>
      <c r="AA19" s="43">
        <f t="shared" si="0"/>
        <v>627875.33900000004</v>
      </c>
      <c r="AB19" s="44">
        <f t="shared" si="1"/>
        <v>1331858.6249999998</v>
      </c>
      <c r="AC19" s="120" t="s">
        <v>77</v>
      </c>
      <c r="AD19" s="121"/>
      <c r="AF19" s="306"/>
      <c r="AG19" s="305"/>
      <c r="AH19" s="305"/>
    </row>
    <row r="20" spans="2:34" ht="24" customHeight="1" x14ac:dyDescent="0.2">
      <c r="B20" s="149" t="s">
        <v>213</v>
      </c>
      <c r="C20" s="2">
        <v>4056.6640000000002</v>
      </c>
      <c r="D20" s="3">
        <v>4369.5810000000001</v>
      </c>
      <c r="E20" s="2">
        <v>6007.6509999999998</v>
      </c>
      <c r="F20" s="3">
        <v>5378.3389999999999</v>
      </c>
      <c r="G20" s="10">
        <v>6094.8670000000002</v>
      </c>
      <c r="H20" s="4">
        <v>5957.482</v>
      </c>
      <c r="I20" s="2">
        <v>5944.4989999999998</v>
      </c>
      <c r="J20" s="3">
        <v>5845.3119999999999</v>
      </c>
      <c r="K20" s="10">
        <v>5257.5550000000003</v>
      </c>
      <c r="L20" s="4">
        <v>4973.1180000000004</v>
      </c>
      <c r="M20" s="2">
        <v>6228.81</v>
      </c>
      <c r="N20" s="3">
        <v>6408.3770000000004</v>
      </c>
      <c r="O20" s="10">
        <v>5846.8130000000001</v>
      </c>
      <c r="P20" s="4">
        <v>6140.2950000000001</v>
      </c>
      <c r="Q20" s="86">
        <v>5670.8940000000002</v>
      </c>
      <c r="R20" s="87">
        <v>5681.5020000000004</v>
      </c>
      <c r="S20" s="15">
        <v>5981.8549999999996</v>
      </c>
      <c r="T20" s="85">
        <v>5846.64</v>
      </c>
      <c r="U20" s="2">
        <v>5464.5609999999997</v>
      </c>
      <c r="V20" s="3">
        <v>5554.6409999999996</v>
      </c>
      <c r="W20" s="10">
        <v>4949.4009999999998</v>
      </c>
      <c r="X20" s="4">
        <v>5449.5720000000001</v>
      </c>
      <c r="Y20" s="2">
        <v>5558.2479999999996</v>
      </c>
      <c r="Z20" s="5">
        <v>5668.2860000000001</v>
      </c>
      <c r="AA20" s="15">
        <f t="shared" si="0"/>
        <v>67061.817999999999</v>
      </c>
      <c r="AB20" s="14">
        <f t="shared" si="1"/>
        <v>67273.14499999999</v>
      </c>
      <c r="AC20" s="119"/>
      <c r="AD20" s="152" t="s">
        <v>41</v>
      </c>
      <c r="AF20" s="306"/>
      <c r="AG20" s="305"/>
      <c r="AH20" s="305"/>
    </row>
    <row r="21" spans="2:34" ht="24" customHeight="1" x14ac:dyDescent="0.2">
      <c r="B21" s="149" t="s">
        <v>209</v>
      </c>
      <c r="C21" s="2">
        <v>3388.2150000000001</v>
      </c>
      <c r="D21" s="3">
        <v>2909.6419999999998</v>
      </c>
      <c r="E21" s="2">
        <v>4194.4390000000003</v>
      </c>
      <c r="F21" s="3">
        <v>3500.5720000000001</v>
      </c>
      <c r="G21" s="10">
        <v>5101.8059999999996</v>
      </c>
      <c r="H21" s="4">
        <v>4321.9189999999999</v>
      </c>
      <c r="I21" s="2">
        <v>4384.6779999999999</v>
      </c>
      <c r="J21" s="3">
        <v>4023.556</v>
      </c>
      <c r="K21" s="10">
        <v>3605.8290000000002</v>
      </c>
      <c r="L21" s="4">
        <v>3290.0830000000001</v>
      </c>
      <c r="M21" s="2">
        <v>4766.4139999999998</v>
      </c>
      <c r="N21" s="3">
        <v>4304.6710000000003</v>
      </c>
      <c r="O21" s="10">
        <v>4437.3130000000001</v>
      </c>
      <c r="P21" s="4">
        <v>4127.9840000000004</v>
      </c>
      <c r="Q21" s="86">
        <v>4204.8069999999998</v>
      </c>
      <c r="R21" s="87">
        <v>3891.665</v>
      </c>
      <c r="S21" s="15">
        <v>4480.7</v>
      </c>
      <c r="T21" s="85">
        <v>4037.8</v>
      </c>
      <c r="U21" s="2">
        <v>4191.6239999999998</v>
      </c>
      <c r="V21" s="3">
        <v>3997.741</v>
      </c>
      <c r="W21" s="10">
        <v>3890.6689999999999</v>
      </c>
      <c r="X21" s="4">
        <v>3807.6179999999999</v>
      </c>
      <c r="Y21" s="2">
        <v>4751.835</v>
      </c>
      <c r="Z21" s="5">
        <v>4562.18</v>
      </c>
      <c r="AA21" s="15">
        <f t="shared" si="0"/>
        <v>51398.328999999998</v>
      </c>
      <c r="AB21" s="14">
        <f t="shared" si="1"/>
        <v>46775.431000000004</v>
      </c>
      <c r="AC21" s="119"/>
      <c r="AD21" s="152" t="s">
        <v>73</v>
      </c>
      <c r="AF21" s="306"/>
      <c r="AG21" s="305"/>
      <c r="AH21" s="305"/>
    </row>
    <row r="22" spans="2:34" ht="24" customHeight="1" x14ac:dyDescent="0.2">
      <c r="B22" s="149" t="s">
        <v>214</v>
      </c>
      <c r="C22" s="2">
        <v>7148.5330000000004</v>
      </c>
      <c r="D22" s="3">
        <v>7566.64</v>
      </c>
      <c r="E22" s="2">
        <v>8857.16</v>
      </c>
      <c r="F22" s="3">
        <v>9285.8189999999995</v>
      </c>
      <c r="G22" s="10">
        <v>9936.2260000000006</v>
      </c>
      <c r="H22" s="4">
        <v>11121.263999999999</v>
      </c>
      <c r="I22" s="2">
        <v>9497.5079999999998</v>
      </c>
      <c r="J22" s="3">
        <v>10362.013000000001</v>
      </c>
      <c r="K22" s="10">
        <v>9459.9240000000009</v>
      </c>
      <c r="L22" s="4">
        <v>9903.6229999999996</v>
      </c>
      <c r="M22" s="2">
        <v>9004.5540000000001</v>
      </c>
      <c r="N22" s="3">
        <v>9513.0810000000001</v>
      </c>
      <c r="O22" s="10">
        <v>8261.3860000000004</v>
      </c>
      <c r="P22" s="4">
        <v>9324.7520000000004</v>
      </c>
      <c r="Q22" s="86">
        <v>7882.6989999999996</v>
      </c>
      <c r="R22" s="87">
        <v>8646.1579999999994</v>
      </c>
      <c r="S22" s="15">
        <v>7107.4679999999998</v>
      </c>
      <c r="T22" s="85">
        <v>8409.6929999999993</v>
      </c>
      <c r="U22" s="2">
        <v>8093.9120000000003</v>
      </c>
      <c r="V22" s="3">
        <v>9197.0069999999996</v>
      </c>
      <c r="W22" s="10">
        <v>7491.5479999999998</v>
      </c>
      <c r="X22" s="4">
        <v>9038.3889999999992</v>
      </c>
      <c r="Y22" s="2">
        <v>7969.125</v>
      </c>
      <c r="Z22" s="5">
        <v>9353.5669999999991</v>
      </c>
      <c r="AA22" s="15">
        <f t="shared" si="0"/>
        <v>100710.04299999998</v>
      </c>
      <c r="AB22" s="14">
        <f t="shared" si="1"/>
        <v>111722.00599999998</v>
      </c>
      <c r="AC22" s="119"/>
      <c r="AD22" s="152" t="s">
        <v>35</v>
      </c>
      <c r="AF22" s="306"/>
      <c r="AG22" s="305"/>
      <c r="AH22" s="305"/>
    </row>
    <row r="23" spans="2:34" ht="24" customHeight="1" x14ac:dyDescent="0.2">
      <c r="B23" s="149" t="s">
        <v>215</v>
      </c>
      <c r="C23" s="2">
        <v>1862.519</v>
      </c>
      <c r="D23" s="3">
        <v>1203.7840000000001</v>
      </c>
      <c r="E23" s="2">
        <v>2159.1869999999999</v>
      </c>
      <c r="F23" s="3">
        <v>1464.248</v>
      </c>
      <c r="G23" s="10">
        <v>2728.1959999999999</v>
      </c>
      <c r="H23" s="4">
        <v>1716.84</v>
      </c>
      <c r="I23" s="2">
        <v>1865.4369999999999</v>
      </c>
      <c r="J23" s="3">
        <v>1515.818</v>
      </c>
      <c r="K23" s="10">
        <v>2255.21</v>
      </c>
      <c r="L23" s="4">
        <v>1415.5930000000001</v>
      </c>
      <c r="M23" s="2">
        <v>2274.3809999999999</v>
      </c>
      <c r="N23" s="3">
        <v>1766.164</v>
      </c>
      <c r="O23" s="10">
        <v>2212.0160000000001</v>
      </c>
      <c r="P23" s="4">
        <v>1835.2470000000001</v>
      </c>
      <c r="Q23" s="86">
        <v>1962.0650000000001</v>
      </c>
      <c r="R23" s="87">
        <v>1622.6990000000001</v>
      </c>
      <c r="S23" s="15">
        <v>1737.2429999999999</v>
      </c>
      <c r="T23" s="85">
        <v>1607.4349999999999</v>
      </c>
      <c r="U23" s="2">
        <v>1699.796</v>
      </c>
      <c r="V23" s="3">
        <v>1551.2850000000001</v>
      </c>
      <c r="W23" s="10">
        <v>1534.2249999999999</v>
      </c>
      <c r="X23" s="4">
        <v>1609.816</v>
      </c>
      <c r="Y23" s="2">
        <v>1475.8</v>
      </c>
      <c r="Z23" s="5">
        <v>1515.5730000000001</v>
      </c>
      <c r="AA23" s="15">
        <f t="shared" si="0"/>
        <v>23766.074999999993</v>
      </c>
      <c r="AB23" s="14">
        <f t="shared" si="1"/>
        <v>18824.502</v>
      </c>
      <c r="AC23" s="119"/>
      <c r="AD23" s="152" t="s">
        <v>45</v>
      </c>
      <c r="AF23" s="306"/>
      <c r="AG23" s="305"/>
      <c r="AH23" s="305"/>
    </row>
    <row r="24" spans="2:34" ht="24" customHeight="1" x14ac:dyDescent="0.2">
      <c r="B24" s="149" t="s">
        <v>216</v>
      </c>
      <c r="C24" s="2">
        <v>1055.3679999999999</v>
      </c>
      <c r="D24" s="3">
        <v>2528.6909999999998</v>
      </c>
      <c r="E24" s="2">
        <v>1222.5650000000001</v>
      </c>
      <c r="F24" s="3">
        <v>2792.54</v>
      </c>
      <c r="G24" s="10">
        <v>1445.105</v>
      </c>
      <c r="H24" s="4">
        <v>3347.739</v>
      </c>
      <c r="I24" s="2">
        <v>1491.758</v>
      </c>
      <c r="J24" s="3">
        <v>3479.3980000000001</v>
      </c>
      <c r="K24" s="10">
        <v>1348.048</v>
      </c>
      <c r="L24" s="4">
        <v>3402.0369999999998</v>
      </c>
      <c r="M24" s="2">
        <v>1283.829</v>
      </c>
      <c r="N24" s="3">
        <v>3463.6880000000001</v>
      </c>
      <c r="O24" s="10">
        <v>1280.9939999999999</v>
      </c>
      <c r="P24" s="4">
        <v>3427.17</v>
      </c>
      <c r="Q24" s="86">
        <v>963.36599999999999</v>
      </c>
      <c r="R24" s="87">
        <v>2891.7179999999998</v>
      </c>
      <c r="S24" s="15">
        <v>1040.606</v>
      </c>
      <c r="T24" s="85">
        <v>2845.45</v>
      </c>
      <c r="U24" s="2">
        <v>855.779</v>
      </c>
      <c r="V24" s="3">
        <v>2554.3029999999999</v>
      </c>
      <c r="W24" s="10">
        <v>938.56299999999999</v>
      </c>
      <c r="X24" s="4">
        <v>2831.1930000000002</v>
      </c>
      <c r="Y24" s="2">
        <v>1014.466</v>
      </c>
      <c r="Z24" s="5">
        <v>2843.2370000000001</v>
      </c>
      <c r="AA24" s="15">
        <f t="shared" si="0"/>
        <v>13940.447</v>
      </c>
      <c r="AB24" s="14">
        <f t="shared" si="1"/>
        <v>36407.164000000004</v>
      </c>
      <c r="AC24" s="119"/>
      <c r="AD24" s="152" t="s">
        <v>58</v>
      </c>
      <c r="AF24" s="306"/>
      <c r="AG24" s="305"/>
      <c r="AH24" s="305"/>
    </row>
    <row r="25" spans="2:34" ht="24" customHeight="1" x14ac:dyDescent="0.2">
      <c r="B25" s="149" t="s">
        <v>217</v>
      </c>
      <c r="C25" s="2">
        <v>1777.396</v>
      </c>
      <c r="D25" s="3">
        <v>2633.8939999999998</v>
      </c>
      <c r="E25" s="2">
        <v>2110.8069999999998</v>
      </c>
      <c r="F25" s="3">
        <v>2667.4389999999999</v>
      </c>
      <c r="G25" s="10">
        <v>2057.0010000000002</v>
      </c>
      <c r="H25" s="4">
        <v>3358.8009999999999</v>
      </c>
      <c r="I25" s="2">
        <v>2066.3389999999999</v>
      </c>
      <c r="J25" s="3">
        <v>3602.7460000000001</v>
      </c>
      <c r="K25" s="10">
        <v>2053.3159999999998</v>
      </c>
      <c r="L25" s="4">
        <v>2884.6419999999998</v>
      </c>
      <c r="M25" s="2">
        <v>2067.8470000000002</v>
      </c>
      <c r="N25" s="3">
        <v>3315.0259999999998</v>
      </c>
      <c r="O25" s="10">
        <v>2292.2869999999998</v>
      </c>
      <c r="P25" s="4">
        <v>3251.4589999999998</v>
      </c>
      <c r="Q25" s="86">
        <v>1982.809</v>
      </c>
      <c r="R25" s="87">
        <v>2894.3910000000001</v>
      </c>
      <c r="S25" s="15">
        <v>2293.33</v>
      </c>
      <c r="T25" s="85">
        <v>3132.8679999999999</v>
      </c>
      <c r="U25" s="2">
        <v>1620.165</v>
      </c>
      <c r="V25" s="3">
        <v>3158.55</v>
      </c>
      <c r="W25" s="10">
        <v>1733.86</v>
      </c>
      <c r="X25" s="4">
        <v>2960.8690000000001</v>
      </c>
      <c r="Y25" s="2">
        <v>1711.079</v>
      </c>
      <c r="Z25" s="5">
        <v>2607.9079999999999</v>
      </c>
      <c r="AA25" s="15">
        <f t="shared" si="0"/>
        <v>23766.236000000001</v>
      </c>
      <c r="AB25" s="14">
        <f t="shared" si="1"/>
        <v>36468.593000000001</v>
      </c>
      <c r="AC25" s="119"/>
      <c r="AD25" s="152" t="s">
        <v>59</v>
      </c>
      <c r="AF25" s="306"/>
      <c r="AG25" s="305"/>
      <c r="AH25" s="305"/>
    </row>
    <row r="26" spans="2:34" ht="24" customHeight="1" x14ac:dyDescent="0.2">
      <c r="B26" s="149" t="s">
        <v>218</v>
      </c>
      <c r="C26" s="2">
        <v>549.21500000000003</v>
      </c>
      <c r="D26" s="3">
        <v>2057.0819999999999</v>
      </c>
      <c r="E26" s="2">
        <v>888.27700000000004</v>
      </c>
      <c r="F26" s="3">
        <v>2703.55</v>
      </c>
      <c r="G26" s="10">
        <v>951.30100000000004</v>
      </c>
      <c r="H26" s="4">
        <v>3145.107</v>
      </c>
      <c r="I26" s="2">
        <v>788.88300000000004</v>
      </c>
      <c r="J26" s="3">
        <v>3049.0419999999999</v>
      </c>
      <c r="K26" s="10">
        <v>693.09699999999998</v>
      </c>
      <c r="L26" s="4">
        <v>2430.259</v>
      </c>
      <c r="M26" s="2">
        <v>768.97799999999995</v>
      </c>
      <c r="N26" s="3">
        <v>2999.3739999999998</v>
      </c>
      <c r="O26" s="10">
        <v>771.76</v>
      </c>
      <c r="P26" s="4">
        <v>2652.7919999999999</v>
      </c>
      <c r="Q26" s="86">
        <v>559.49</v>
      </c>
      <c r="R26" s="87">
        <v>2308.1509999999998</v>
      </c>
      <c r="S26" s="15">
        <v>664.178</v>
      </c>
      <c r="T26" s="85">
        <v>2771.8339999999998</v>
      </c>
      <c r="U26" s="2">
        <v>642.87900000000002</v>
      </c>
      <c r="V26" s="3">
        <v>2749.337</v>
      </c>
      <c r="W26" s="10">
        <v>603.36</v>
      </c>
      <c r="X26" s="4">
        <v>2791.7840000000001</v>
      </c>
      <c r="Y26" s="2">
        <v>690.95500000000004</v>
      </c>
      <c r="Z26" s="5">
        <v>2977.8530000000001</v>
      </c>
      <c r="AA26" s="15">
        <f t="shared" si="0"/>
        <v>8572.3729999999996</v>
      </c>
      <c r="AB26" s="14">
        <f t="shared" si="1"/>
        <v>32636.164999999994</v>
      </c>
      <c r="AC26" s="119"/>
      <c r="AD26" s="152" t="s">
        <v>78</v>
      </c>
      <c r="AF26" s="306"/>
      <c r="AG26" s="305"/>
      <c r="AH26" s="305"/>
    </row>
    <row r="27" spans="2:34" ht="24" customHeight="1" x14ac:dyDescent="0.2">
      <c r="B27" s="149" t="s">
        <v>219</v>
      </c>
      <c r="C27" s="2">
        <v>9678.0920000000006</v>
      </c>
      <c r="D27" s="3">
        <v>9958.4089999999997</v>
      </c>
      <c r="E27" s="2">
        <v>11553.825999999999</v>
      </c>
      <c r="F27" s="3">
        <v>10890.436</v>
      </c>
      <c r="G27" s="10">
        <v>13882.588</v>
      </c>
      <c r="H27" s="4">
        <v>12957.473</v>
      </c>
      <c r="I27" s="2">
        <v>14492.084999999999</v>
      </c>
      <c r="J27" s="3">
        <v>14682.431</v>
      </c>
      <c r="K27" s="10">
        <v>11668.984</v>
      </c>
      <c r="L27" s="4">
        <v>12541.612999999999</v>
      </c>
      <c r="M27" s="2">
        <v>12111.322</v>
      </c>
      <c r="N27" s="3">
        <v>13023.83</v>
      </c>
      <c r="O27" s="10">
        <v>11192.205</v>
      </c>
      <c r="P27" s="4">
        <v>12024.708000000001</v>
      </c>
      <c r="Q27" s="86">
        <v>8605.982</v>
      </c>
      <c r="R27" s="87">
        <v>8515.6560000000009</v>
      </c>
      <c r="S27" s="15">
        <v>8993.7479999999996</v>
      </c>
      <c r="T27" s="85">
        <v>9455.0550000000003</v>
      </c>
      <c r="U27" s="2">
        <v>9248.7860000000001</v>
      </c>
      <c r="V27" s="3">
        <v>9927.2960000000003</v>
      </c>
      <c r="W27" s="10">
        <v>9287.9809999999998</v>
      </c>
      <c r="X27" s="4">
        <v>10072.824000000001</v>
      </c>
      <c r="Y27" s="2">
        <v>11152.107</v>
      </c>
      <c r="Z27" s="5">
        <v>11870.119000000001</v>
      </c>
      <c r="AA27" s="15">
        <f t="shared" si="0"/>
        <v>131867.70599999998</v>
      </c>
      <c r="AB27" s="14">
        <f t="shared" si="1"/>
        <v>135919.85</v>
      </c>
      <c r="AC27" s="119"/>
      <c r="AD27" s="152" t="s">
        <v>65</v>
      </c>
      <c r="AF27" s="306"/>
      <c r="AG27" s="305"/>
      <c r="AH27" s="305"/>
    </row>
    <row r="28" spans="2:34" ht="24" customHeight="1" x14ac:dyDescent="0.2">
      <c r="B28" s="149" t="s">
        <v>220</v>
      </c>
      <c r="C28" s="2">
        <v>4422.3339999999998</v>
      </c>
      <c r="D28" s="3">
        <v>10993.754000000001</v>
      </c>
      <c r="E28" s="2">
        <v>4923.6189999999997</v>
      </c>
      <c r="F28" s="3">
        <v>12462.041999999999</v>
      </c>
      <c r="G28" s="10">
        <v>6010.17</v>
      </c>
      <c r="H28" s="4">
        <v>15135.86</v>
      </c>
      <c r="I28" s="2">
        <v>6210.598</v>
      </c>
      <c r="J28" s="3">
        <v>15209.331</v>
      </c>
      <c r="K28" s="10">
        <v>4831.174</v>
      </c>
      <c r="L28" s="4">
        <v>13503.498</v>
      </c>
      <c r="M28" s="2">
        <v>5433.9110000000001</v>
      </c>
      <c r="N28" s="3">
        <v>15109.53</v>
      </c>
      <c r="O28" s="10">
        <v>4344.1970000000001</v>
      </c>
      <c r="P28" s="4">
        <v>16512.817999999999</v>
      </c>
      <c r="Q28" s="86">
        <v>4028.393</v>
      </c>
      <c r="R28" s="87">
        <v>15959.26</v>
      </c>
      <c r="S28" s="15">
        <v>3768.5650000000001</v>
      </c>
      <c r="T28" s="85">
        <v>15436.031999999999</v>
      </c>
      <c r="U28" s="2">
        <v>4287.393</v>
      </c>
      <c r="V28" s="3">
        <v>17138.219000000001</v>
      </c>
      <c r="W28" s="10">
        <v>3625.527</v>
      </c>
      <c r="X28" s="4">
        <v>14015.252</v>
      </c>
      <c r="Y28" s="2">
        <v>4860.1270000000004</v>
      </c>
      <c r="Z28" s="5">
        <v>14623.709000000001</v>
      </c>
      <c r="AA28" s="15">
        <f t="shared" si="0"/>
        <v>56746.007999999994</v>
      </c>
      <c r="AB28" s="14">
        <f t="shared" si="1"/>
        <v>176099.30500000002</v>
      </c>
      <c r="AC28" s="119"/>
      <c r="AD28" s="152" t="s">
        <v>79</v>
      </c>
      <c r="AF28" s="306"/>
      <c r="AG28" s="305"/>
      <c r="AH28" s="305"/>
    </row>
    <row r="29" spans="2:34" ht="24" customHeight="1" x14ac:dyDescent="0.2">
      <c r="B29" s="149" t="s">
        <v>221</v>
      </c>
      <c r="C29" s="2">
        <v>1.6539999999999999</v>
      </c>
      <c r="D29" s="3">
        <v>4.1840000000000002</v>
      </c>
      <c r="E29" s="2">
        <v>6.069</v>
      </c>
      <c r="F29" s="3">
        <v>22.536999999999999</v>
      </c>
      <c r="G29" s="10">
        <v>5.1639999999999997</v>
      </c>
      <c r="H29" s="4">
        <v>12.393000000000001</v>
      </c>
      <c r="I29" s="2">
        <v>3.4609999999999999</v>
      </c>
      <c r="J29" s="3">
        <v>21.206</v>
      </c>
      <c r="K29" s="10">
        <v>3.4820000000000002</v>
      </c>
      <c r="L29" s="4">
        <v>14.962</v>
      </c>
      <c r="M29" s="2">
        <v>1.7629999999999999</v>
      </c>
      <c r="N29" s="3">
        <v>4.8559999999999999</v>
      </c>
      <c r="O29" s="10">
        <v>0.1</v>
      </c>
      <c r="P29" s="4">
        <v>1.667</v>
      </c>
      <c r="Q29" s="86">
        <v>0.26</v>
      </c>
      <c r="R29" s="87">
        <v>0.42799999999999999</v>
      </c>
      <c r="S29" s="15">
        <v>0.377</v>
      </c>
      <c r="T29" s="85">
        <v>0.94799999999999995</v>
      </c>
      <c r="U29" s="2">
        <v>1.5369999999999999</v>
      </c>
      <c r="V29" s="3">
        <v>3.51</v>
      </c>
      <c r="W29" s="10">
        <v>1.3089999999999999</v>
      </c>
      <c r="X29" s="4">
        <v>15.506</v>
      </c>
      <c r="Y29" s="2">
        <v>0.64200000000000002</v>
      </c>
      <c r="Z29" s="5">
        <v>1.298</v>
      </c>
      <c r="AA29" s="15">
        <f t="shared" si="0"/>
        <v>25.817999999999998</v>
      </c>
      <c r="AB29" s="14">
        <f t="shared" si="1"/>
        <v>103.495</v>
      </c>
      <c r="AC29" s="119"/>
      <c r="AD29" s="152" t="s">
        <v>80</v>
      </c>
      <c r="AF29" s="306"/>
      <c r="AG29" s="305"/>
      <c r="AH29" s="305"/>
    </row>
    <row r="30" spans="2:34" ht="24" customHeight="1" x14ac:dyDescent="0.2">
      <c r="B30" s="149" t="s">
        <v>222</v>
      </c>
      <c r="C30" s="2">
        <v>691.22199999999998</v>
      </c>
      <c r="D30" s="3">
        <v>943.72299999999996</v>
      </c>
      <c r="E30" s="2">
        <v>714.52599999999995</v>
      </c>
      <c r="F30" s="3">
        <v>1122.829</v>
      </c>
      <c r="G30" s="10">
        <v>1045.5250000000001</v>
      </c>
      <c r="H30" s="4">
        <v>1437.521</v>
      </c>
      <c r="I30" s="2">
        <v>710.32600000000002</v>
      </c>
      <c r="J30" s="3">
        <v>1111.8</v>
      </c>
      <c r="K30" s="10">
        <v>555.70000000000005</v>
      </c>
      <c r="L30" s="4">
        <v>1038.3130000000001</v>
      </c>
      <c r="M30" s="2">
        <v>707.72</v>
      </c>
      <c r="N30" s="3">
        <v>1102.133</v>
      </c>
      <c r="O30" s="10">
        <v>467.98700000000002</v>
      </c>
      <c r="P30" s="4">
        <v>954.67499999999995</v>
      </c>
      <c r="Q30" s="86">
        <v>566.97799999999995</v>
      </c>
      <c r="R30" s="87">
        <v>941.84799999999996</v>
      </c>
      <c r="S30" s="15">
        <v>546.67100000000005</v>
      </c>
      <c r="T30" s="85">
        <v>976.46299999999997</v>
      </c>
      <c r="U30" s="2">
        <v>676.47900000000004</v>
      </c>
      <c r="V30" s="3">
        <v>1163.5419999999999</v>
      </c>
      <c r="W30" s="10">
        <v>550.20600000000002</v>
      </c>
      <c r="X30" s="4">
        <v>1107.498</v>
      </c>
      <c r="Y30" s="2">
        <v>552.76199999999994</v>
      </c>
      <c r="Z30" s="5">
        <v>1024.646</v>
      </c>
      <c r="AA30" s="15">
        <f t="shared" si="0"/>
        <v>7786.1020000000008</v>
      </c>
      <c r="AB30" s="14">
        <f t="shared" si="1"/>
        <v>12924.991</v>
      </c>
      <c r="AC30" s="119"/>
      <c r="AD30" s="152" t="s">
        <v>63</v>
      </c>
      <c r="AF30" s="306"/>
      <c r="AG30" s="305"/>
      <c r="AH30" s="305"/>
    </row>
    <row r="31" spans="2:34" ht="24" customHeight="1" x14ac:dyDescent="0.2">
      <c r="B31" s="149" t="s">
        <v>223</v>
      </c>
      <c r="C31" s="2">
        <v>775.98599999999999</v>
      </c>
      <c r="D31" s="3">
        <v>691.03700000000003</v>
      </c>
      <c r="E31" s="2">
        <v>1189.6120000000001</v>
      </c>
      <c r="F31" s="3">
        <v>785.43100000000004</v>
      </c>
      <c r="G31" s="10">
        <v>1026.568</v>
      </c>
      <c r="H31" s="4">
        <v>1054.8489999999999</v>
      </c>
      <c r="I31" s="2">
        <v>1413.9159999999999</v>
      </c>
      <c r="J31" s="3">
        <v>1136.2840000000001</v>
      </c>
      <c r="K31" s="10">
        <v>662.16300000000001</v>
      </c>
      <c r="L31" s="4">
        <v>641.09699999999998</v>
      </c>
      <c r="M31" s="2">
        <v>973.13900000000001</v>
      </c>
      <c r="N31" s="3">
        <v>931.75900000000001</v>
      </c>
      <c r="O31" s="10">
        <v>828.58199999999999</v>
      </c>
      <c r="P31" s="4">
        <v>895.30799999999999</v>
      </c>
      <c r="Q31" s="86">
        <v>986.2</v>
      </c>
      <c r="R31" s="87">
        <v>828.13900000000001</v>
      </c>
      <c r="S31" s="15">
        <v>1157.72</v>
      </c>
      <c r="T31" s="85">
        <v>1206.3979999999999</v>
      </c>
      <c r="U31" s="2">
        <v>897.27</v>
      </c>
      <c r="V31" s="3">
        <v>823.61500000000001</v>
      </c>
      <c r="W31" s="10">
        <v>564.64300000000003</v>
      </c>
      <c r="X31" s="4">
        <v>928.22900000000004</v>
      </c>
      <c r="Y31" s="2">
        <v>986.43200000000002</v>
      </c>
      <c r="Z31" s="5">
        <v>1182.153</v>
      </c>
      <c r="AA31" s="15">
        <f t="shared" si="0"/>
        <v>11462.231000000002</v>
      </c>
      <c r="AB31" s="14">
        <f t="shared" si="1"/>
        <v>11104.299000000001</v>
      </c>
      <c r="AC31" s="119"/>
      <c r="AD31" s="152" t="s">
        <v>81</v>
      </c>
      <c r="AF31" s="306"/>
      <c r="AG31" s="305"/>
      <c r="AH31" s="305"/>
    </row>
    <row r="32" spans="2:34" ht="24" customHeight="1" x14ac:dyDescent="0.2">
      <c r="B32" s="149" t="s">
        <v>224</v>
      </c>
      <c r="C32" s="2">
        <v>315.06299999999999</v>
      </c>
      <c r="D32" s="3">
        <v>394.73200000000003</v>
      </c>
      <c r="E32" s="2">
        <v>684.91600000000005</v>
      </c>
      <c r="F32" s="3">
        <v>663.95799999999997</v>
      </c>
      <c r="G32" s="10">
        <v>625.26900000000001</v>
      </c>
      <c r="H32" s="4">
        <v>623.74599999999998</v>
      </c>
      <c r="I32" s="2">
        <v>554.11800000000005</v>
      </c>
      <c r="J32" s="3">
        <v>688.322</v>
      </c>
      <c r="K32" s="10">
        <v>539.30399999999997</v>
      </c>
      <c r="L32" s="4">
        <v>636.21600000000001</v>
      </c>
      <c r="M32" s="2">
        <v>634.90499999999997</v>
      </c>
      <c r="N32" s="3">
        <v>726.46400000000006</v>
      </c>
      <c r="O32" s="10">
        <v>572.41200000000003</v>
      </c>
      <c r="P32" s="4">
        <v>664.98400000000004</v>
      </c>
      <c r="Q32" s="86">
        <v>572.279</v>
      </c>
      <c r="R32" s="87">
        <v>716.89099999999996</v>
      </c>
      <c r="S32" s="15">
        <v>418.51100000000002</v>
      </c>
      <c r="T32" s="85">
        <v>536.69399999999996</v>
      </c>
      <c r="U32" s="2">
        <v>692.33399999999995</v>
      </c>
      <c r="V32" s="3">
        <v>902.04700000000003</v>
      </c>
      <c r="W32" s="10">
        <v>419.834</v>
      </c>
      <c r="X32" s="4">
        <v>429.62900000000002</v>
      </c>
      <c r="Y32" s="2">
        <v>695.03899999999999</v>
      </c>
      <c r="Z32" s="5">
        <v>866.28300000000002</v>
      </c>
      <c r="AA32" s="15">
        <f t="shared" si="0"/>
        <v>6723.9839999999995</v>
      </c>
      <c r="AB32" s="14">
        <f t="shared" si="1"/>
        <v>7849.9660000000003</v>
      </c>
      <c r="AC32" s="119"/>
      <c r="AD32" s="152" t="s">
        <v>82</v>
      </c>
      <c r="AF32" s="306"/>
      <c r="AG32" s="305"/>
      <c r="AH32" s="305"/>
    </row>
    <row r="33" spans="2:34" ht="24" customHeight="1" x14ac:dyDescent="0.2">
      <c r="B33" s="149" t="s">
        <v>225</v>
      </c>
      <c r="C33" s="2">
        <v>0</v>
      </c>
      <c r="D33" s="3">
        <v>0</v>
      </c>
      <c r="E33" s="2">
        <v>0.192</v>
      </c>
      <c r="F33" s="3">
        <v>0.40200000000000002</v>
      </c>
      <c r="G33" s="10">
        <v>0</v>
      </c>
      <c r="H33" s="4">
        <v>0</v>
      </c>
      <c r="I33" s="2">
        <v>0.21</v>
      </c>
      <c r="J33" s="3">
        <v>0.3</v>
      </c>
      <c r="K33" s="10">
        <v>0</v>
      </c>
      <c r="L33" s="4">
        <v>0</v>
      </c>
      <c r="M33" s="2">
        <v>0</v>
      </c>
      <c r="N33" s="3">
        <v>0</v>
      </c>
      <c r="O33" s="10">
        <v>0.95599999999999996</v>
      </c>
      <c r="P33" s="4">
        <v>0.54700000000000004</v>
      </c>
      <c r="Q33" s="86">
        <v>0.22500000000000001</v>
      </c>
      <c r="R33" s="87">
        <v>0.47499999999999998</v>
      </c>
      <c r="S33" s="15">
        <v>1.46</v>
      </c>
      <c r="T33" s="85">
        <v>1.597</v>
      </c>
      <c r="U33" s="2">
        <v>0.84</v>
      </c>
      <c r="V33" s="3">
        <v>1.7290000000000001</v>
      </c>
      <c r="W33" s="10">
        <v>0</v>
      </c>
      <c r="X33" s="4">
        <v>0</v>
      </c>
      <c r="Y33" s="2">
        <v>0</v>
      </c>
      <c r="Z33" s="5">
        <v>0</v>
      </c>
      <c r="AA33" s="15">
        <f t="shared" si="0"/>
        <v>3.883</v>
      </c>
      <c r="AB33" s="14">
        <f t="shared" si="1"/>
        <v>5.0500000000000007</v>
      </c>
      <c r="AC33" s="119"/>
      <c r="AD33" s="152" t="s">
        <v>83</v>
      </c>
      <c r="AF33" s="306"/>
      <c r="AG33" s="305"/>
      <c r="AH33" s="305"/>
    </row>
    <row r="34" spans="2:34" ht="24" customHeight="1" x14ac:dyDescent="0.2">
      <c r="B34" s="149" t="s">
        <v>226</v>
      </c>
      <c r="C34" s="2">
        <v>20.963000000000001</v>
      </c>
      <c r="D34" s="3">
        <v>24.6</v>
      </c>
      <c r="E34" s="2">
        <v>8.8040000000000003</v>
      </c>
      <c r="F34" s="3">
        <v>10.459</v>
      </c>
      <c r="G34" s="10">
        <v>18.152999999999999</v>
      </c>
      <c r="H34" s="4">
        <v>29.850999999999999</v>
      </c>
      <c r="I34" s="2">
        <v>5.3360000000000003</v>
      </c>
      <c r="J34" s="3">
        <v>7.7039999999999997</v>
      </c>
      <c r="K34" s="10">
        <v>1.7110000000000001</v>
      </c>
      <c r="L34" s="4">
        <v>2.2549999999999999</v>
      </c>
      <c r="M34" s="2">
        <v>12.577</v>
      </c>
      <c r="N34" s="3">
        <v>16.661000000000001</v>
      </c>
      <c r="O34" s="10">
        <v>15.179</v>
      </c>
      <c r="P34" s="4">
        <v>25.140999999999998</v>
      </c>
      <c r="Q34" s="86">
        <v>14.815</v>
      </c>
      <c r="R34" s="87">
        <v>20.3</v>
      </c>
      <c r="S34" s="15">
        <v>10.227</v>
      </c>
      <c r="T34" s="85">
        <v>16.286000000000001</v>
      </c>
      <c r="U34" s="2">
        <v>7.7359999999999998</v>
      </c>
      <c r="V34" s="3">
        <v>10.961</v>
      </c>
      <c r="W34" s="10">
        <v>14.881</v>
      </c>
      <c r="X34" s="4">
        <v>21.591000000000001</v>
      </c>
      <c r="Y34" s="2">
        <v>18.23</v>
      </c>
      <c r="Z34" s="5">
        <v>25.041</v>
      </c>
      <c r="AA34" s="15">
        <f t="shared" si="0"/>
        <v>148.61199999999999</v>
      </c>
      <c r="AB34" s="14">
        <f t="shared" si="1"/>
        <v>210.85000000000002</v>
      </c>
      <c r="AC34" s="119"/>
      <c r="AD34" s="152" t="s">
        <v>84</v>
      </c>
      <c r="AF34" s="306"/>
      <c r="AG34" s="305"/>
      <c r="AH34" s="305"/>
    </row>
    <row r="35" spans="2:34" ht="24" customHeight="1" x14ac:dyDescent="0.2">
      <c r="B35" s="149" t="s">
        <v>227</v>
      </c>
      <c r="C35" s="2">
        <v>10590.722</v>
      </c>
      <c r="D35" s="3">
        <v>51359.597000000002</v>
      </c>
      <c r="E35" s="2">
        <v>11633.079</v>
      </c>
      <c r="F35" s="3">
        <v>53053.457000000002</v>
      </c>
      <c r="G35" s="10">
        <v>12484.392</v>
      </c>
      <c r="H35" s="4">
        <v>59450.347000000002</v>
      </c>
      <c r="I35" s="2">
        <v>12226.351000000001</v>
      </c>
      <c r="J35" s="3">
        <v>62515.603999999999</v>
      </c>
      <c r="K35" s="10">
        <v>10014.200999999999</v>
      </c>
      <c r="L35" s="4">
        <v>52989.324999999997</v>
      </c>
      <c r="M35" s="2">
        <v>11707.645</v>
      </c>
      <c r="N35" s="3">
        <v>58089.616000000002</v>
      </c>
      <c r="O35" s="10">
        <v>9873.5570000000007</v>
      </c>
      <c r="P35" s="4">
        <v>53201.504000000001</v>
      </c>
      <c r="Q35" s="86">
        <v>8312.7479999999996</v>
      </c>
      <c r="R35" s="87">
        <v>46910.069000000003</v>
      </c>
      <c r="S35" s="15">
        <v>8391.518</v>
      </c>
      <c r="T35" s="85">
        <v>48038.455999999998</v>
      </c>
      <c r="U35" s="2">
        <v>8830.8819999999996</v>
      </c>
      <c r="V35" s="3">
        <v>48386.67</v>
      </c>
      <c r="W35" s="10">
        <v>8873.5650000000005</v>
      </c>
      <c r="X35" s="4">
        <v>49630.788</v>
      </c>
      <c r="Y35" s="2">
        <v>10957.013999999999</v>
      </c>
      <c r="Z35" s="5">
        <v>53908.38</v>
      </c>
      <c r="AA35" s="15">
        <f t="shared" si="0"/>
        <v>123895.674</v>
      </c>
      <c r="AB35" s="14">
        <f t="shared" si="1"/>
        <v>637533.81299999997</v>
      </c>
      <c r="AC35" s="119"/>
      <c r="AD35" s="152" t="s">
        <v>39</v>
      </c>
      <c r="AF35" s="306"/>
      <c r="AG35" s="305"/>
      <c r="AH35" s="305"/>
    </row>
    <row r="36" spans="2:34" ht="24" customHeight="1" x14ac:dyDescent="0.2">
      <c r="B36" s="150" t="s">
        <v>187</v>
      </c>
      <c r="C36" s="22">
        <v>48.972999999999999</v>
      </c>
      <c r="D36" s="23">
        <v>167.553</v>
      </c>
      <c r="E36" s="22">
        <v>95.253</v>
      </c>
      <c r="F36" s="23">
        <v>256.52</v>
      </c>
      <c r="G36" s="19">
        <v>79.346000000000004</v>
      </c>
      <c r="H36" s="17">
        <v>176.73400000000001</v>
      </c>
      <c r="I36" s="22">
        <v>61.018000000000001</v>
      </c>
      <c r="J36" s="23">
        <v>123.84099999999999</v>
      </c>
      <c r="K36" s="19">
        <v>54.603999999999999</v>
      </c>
      <c r="L36" s="17">
        <v>157.06700000000001</v>
      </c>
      <c r="M36" s="22">
        <v>65.194999999999993</v>
      </c>
      <c r="N36" s="23">
        <v>166.934</v>
      </c>
      <c r="O36" s="53">
        <v>83.405000000000001</v>
      </c>
      <c r="P36" s="54">
        <v>190.435</v>
      </c>
      <c r="Q36" s="89">
        <v>96.141000000000005</v>
      </c>
      <c r="R36" s="90">
        <v>183.56200000000001</v>
      </c>
      <c r="S36" s="43">
        <v>73.37</v>
      </c>
      <c r="T36" s="88">
        <v>175.52500000000001</v>
      </c>
      <c r="U36" s="51">
        <v>106.29900000000001</v>
      </c>
      <c r="V36" s="52">
        <v>214.22499999999999</v>
      </c>
      <c r="W36" s="53">
        <v>100.471</v>
      </c>
      <c r="X36" s="54">
        <v>360.94099999999997</v>
      </c>
      <c r="Y36" s="51">
        <v>73.602999999999994</v>
      </c>
      <c r="Z36" s="65">
        <v>280.64499999999998</v>
      </c>
      <c r="AA36" s="43">
        <f t="shared" si="0"/>
        <v>937.67799999999988</v>
      </c>
      <c r="AB36" s="44">
        <f t="shared" si="1"/>
        <v>2453.982</v>
      </c>
      <c r="AC36" s="124" t="s">
        <v>85</v>
      </c>
      <c r="AD36" s="125"/>
      <c r="AF36" s="306"/>
      <c r="AG36" s="305"/>
      <c r="AH36" s="305"/>
    </row>
    <row r="37" spans="2:34" ht="24" customHeight="1" x14ac:dyDescent="0.2">
      <c r="B37" s="120" t="s">
        <v>179</v>
      </c>
      <c r="C37" s="22">
        <v>3232.1869999999999</v>
      </c>
      <c r="D37" s="23">
        <v>5007.0169999999998</v>
      </c>
      <c r="E37" s="22">
        <v>4478.3440000000001</v>
      </c>
      <c r="F37" s="23">
        <v>6370.0150000000003</v>
      </c>
      <c r="G37" s="19">
        <v>4777.5550000000003</v>
      </c>
      <c r="H37" s="17">
        <v>7123.7790000000005</v>
      </c>
      <c r="I37" s="22">
        <v>4570.4790000000003</v>
      </c>
      <c r="J37" s="23">
        <v>6440.39</v>
      </c>
      <c r="K37" s="19">
        <v>3752.3969999999999</v>
      </c>
      <c r="L37" s="17">
        <v>6022.4229999999998</v>
      </c>
      <c r="M37" s="22">
        <v>4745.7070000000003</v>
      </c>
      <c r="N37" s="23">
        <v>7340.7269999999999</v>
      </c>
      <c r="O37" s="53">
        <v>4335.4139999999998</v>
      </c>
      <c r="P37" s="54">
        <v>6557.8410000000003</v>
      </c>
      <c r="Q37" s="89">
        <v>3463.9969999999998</v>
      </c>
      <c r="R37" s="90">
        <v>5679.3239999999996</v>
      </c>
      <c r="S37" s="43">
        <v>3926.7269999999999</v>
      </c>
      <c r="T37" s="88">
        <v>5964.9489999999996</v>
      </c>
      <c r="U37" s="51">
        <v>4214.0559999999996</v>
      </c>
      <c r="V37" s="52">
        <v>6703.4030000000002</v>
      </c>
      <c r="W37" s="53">
        <v>3688.2370000000001</v>
      </c>
      <c r="X37" s="54">
        <v>6127.0919999999996</v>
      </c>
      <c r="Y37" s="51">
        <v>3816.971</v>
      </c>
      <c r="Z37" s="65">
        <v>6424.585</v>
      </c>
      <c r="AA37" s="43">
        <f t="shared" si="0"/>
        <v>49002.070999999996</v>
      </c>
      <c r="AB37" s="44">
        <f t="shared" si="1"/>
        <v>75761.545000000013</v>
      </c>
      <c r="AC37" s="120" t="s">
        <v>86</v>
      </c>
      <c r="AD37" s="121"/>
      <c r="AF37" s="306"/>
      <c r="AG37" s="305"/>
      <c r="AH37" s="305"/>
    </row>
    <row r="38" spans="2:34" ht="24" customHeight="1" x14ac:dyDescent="0.2">
      <c r="B38" s="149" t="s">
        <v>228</v>
      </c>
      <c r="C38" s="2">
        <v>796.77300000000002</v>
      </c>
      <c r="D38" s="3">
        <v>1238.413</v>
      </c>
      <c r="E38" s="2">
        <v>972.49099999999999</v>
      </c>
      <c r="F38" s="3">
        <v>1379.884</v>
      </c>
      <c r="G38" s="10">
        <v>1099.4349999999999</v>
      </c>
      <c r="H38" s="4">
        <v>1579.9059999999999</v>
      </c>
      <c r="I38" s="2">
        <v>951.25099999999998</v>
      </c>
      <c r="J38" s="3">
        <v>1350.367</v>
      </c>
      <c r="K38" s="10">
        <v>789.48500000000001</v>
      </c>
      <c r="L38" s="4">
        <v>1299.306</v>
      </c>
      <c r="M38" s="2">
        <v>991.40499999999997</v>
      </c>
      <c r="N38" s="3">
        <v>1717.21</v>
      </c>
      <c r="O38" s="10">
        <v>953.94399999999996</v>
      </c>
      <c r="P38" s="4">
        <v>1463.3030000000001</v>
      </c>
      <c r="Q38" s="86">
        <v>766.32299999999998</v>
      </c>
      <c r="R38" s="87">
        <v>1415.8309999999999</v>
      </c>
      <c r="S38" s="15">
        <v>909.93</v>
      </c>
      <c r="T38" s="85">
        <v>1386.03</v>
      </c>
      <c r="U38" s="2">
        <v>959.745</v>
      </c>
      <c r="V38" s="3">
        <v>1582.0920000000001</v>
      </c>
      <c r="W38" s="10">
        <v>928.38199999999995</v>
      </c>
      <c r="X38" s="4">
        <v>1667.229</v>
      </c>
      <c r="Y38" s="2">
        <v>965.07399999999996</v>
      </c>
      <c r="Z38" s="5">
        <v>1606.4690000000001</v>
      </c>
      <c r="AA38" s="15">
        <f t="shared" si="0"/>
        <v>11084.238000000001</v>
      </c>
      <c r="AB38" s="14">
        <f t="shared" si="1"/>
        <v>17686.04</v>
      </c>
      <c r="AC38" s="119"/>
      <c r="AD38" s="152" t="s">
        <v>87</v>
      </c>
      <c r="AF38" s="306"/>
      <c r="AG38" s="305"/>
      <c r="AH38" s="305"/>
    </row>
    <row r="39" spans="2:34" ht="24" customHeight="1" x14ac:dyDescent="0.2">
      <c r="B39" s="149" t="s">
        <v>229</v>
      </c>
      <c r="C39" s="2">
        <v>545.98800000000006</v>
      </c>
      <c r="D39" s="3">
        <v>808.37400000000002</v>
      </c>
      <c r="E39" s="2">
        <v>742.58100000000002</v>
      </c>
      <c r="F39" s="3">
        <v>1123.07</v>
      </c>
      <c r="G39" s="10">
        <v>810.90499999999997</v>
      </c>
      <c r="H39" s="4">
        <v>1208.5329999999999</v>
      </c>
      <c r="I39" s="2">
        <v>710.91399999999999</v>
      </c>
      <c r="J39" s="3">
        <v>1059.54</v>
      </c>
      <c r="K39" s="10">
        <v>560.68799999999999</v>
      </c>
      <c r="L39" s="4">
        <v>894.1</v>
      </c>
      <c r="M39" s="2">
        <v>725.072</v>
      </c>
      <c r="N39" s="3">
        <v>1153.1969999999999</v>
      </c>
      <c r="O39" s="10">
        <v>692.38</v>
      </c>
      <c r="P39" s="4">
        <v>1130.3920000000001</v>
      </c>
      <c r="Q39" s="86">
        <v>613.24599999999998</v>
      </c>
      <c r="R39" s="87">
        <v>967.50400000000002</v>
      </c>
      <c r="S39" s="15">
        <v>724.12599999999998</v>
      </c>
      <c r="T39" s="85">
        <v>1158.848</v>
      </c>
      <c r="U39" s="2">
        <v>633.84699999999998</v>
      </c>
      <c r="V39" s="3">
        <v>1089.3109999999999</v>
      </c>
      <c r="W39" s="10">
        <v>512.07500000000005</v>
      </c>
      <c r="X39" s="4">
        <v>907.899</v>
      </c>
      <c r="Y39" s="2">
        <v>561.45799999999997</v>
      </c>
      <c r="Z39" s="5">
        <v>1014.657</v>
      </c>
      <c r="AA39" s="15">
        <f t="shared" si="0"/>
        <v>7833.28</v>
      </c>
      <c r="AB39" s="14">
        <f t="shared" si="1"/>
        <v>12515.424999999999</v>
      </c>
      <c r="AC39" s="119"/>
      <c r="AD39" s="152" t="s">
        <v>88</v>
      </c>
      <c r="AF39" s="306"/>
      <c r="AG39" s="305"/>
      <c r="AH39" s="305"/>
    </row>
    <row r="40" spans="2:34" ht="24" customHeight="1" x14ac:dyDescent="0.2">
      <c r="B40" s="149" t="s">
        <v>230</v>
      </c>
      <c r="C40" s="2">
        <v>209.47300000000001</v>
      </c>
      <c r="D40" s="3">
        <v>385.03399999999999</v>
      </c>
      <c r="E40" s="2">
        <v>309.58100000000002</v>
      </c>
      <c r="F40" s="3">
        <v>538.41300000000001</v>
      </c>
      <c r="G40" s="10">
        <v>344.83600000000001</v>
      </c>
      <c r="H40" s="4">
        <v>652.20799999999997</v>
      </c>
      <c r="I40" s="2">
        <v>348.03100000000001</v>
      </c>
      <c r="J40" s="3">
        <v>614.31500000000005</v>
      </c>
      <c r="K40" s="10">
        <v>258.93200000000002</v>
      </c>
      <c r="L40" s="4">
        <v>510.85599999999999</v>
      </c>
      <c r="M40" s="2">
        <v>322.55</v>
      </c>
      <c r="N40" s="3">
        <v>608.53599999999994</v>
      </c>
      <c r="O40" s="10">
        <v>293.65499999999997</v>
      </c>
      <c r="P40" s="4">
        <v>612.73400000000004</v>
      </c>
      <c r="Q40" s="86">
        <v>265.08300000000003</v>
      </c>
      <c r="R40" s="87">
        <v>544.81399999999996</v>
      </c>
      <c r="S40" s="15">
        <v>283.34500000000003</v>
      </c>
      <c r="T40" s="85">
        <v>546.58299999999997</v>
      </c>
      <c r="U40" s="2">
        <v>317.64</v>
      </c>
      <c r="V40" s="3">
        <v>637.70399999999995</v>
      </c>
      <c r="W40" s="10">
        <v>294.35700000000003</v>
      </c>
      <c r="X40" s="4">
        <v>545.84</v>
      </c>
      <c r="Y40" s="2">
        <v>304.27</v>
      </c>
      <c r="Z40" s="5">
        <v>618.62400000000002</v>
      </c>
      <c r="AA40" s="15">
        <f t="shared" si="0"/>
        <v>3551.7529999999997</v>
      </c>
      <c r="AB40" s="14">
        <f t="shared" si="1"/>
        <v>6815.6609999999991</v>
      </c>
      <c r="AC40" s="119"/>
      <c r="AD40" s="152" t="s">
        <v>89</v>
      </c>
      <c r="AF40" s="306"/>
      <c r="AG40" s="305"/>
      <c r="AH40" s="305"/>
    </row>
    <row r="41" spans="2:34" ht="24" customHeight="1" x14ac:dyDescent="0.2">
      <c r="B41" s="149" t="s">
        <v>231</v>
      </c>
      <c r="C41" s="2">
        <v>1679.953</v>
      </c>
      <c r="D41" s="3">
        <v>2575.1959999999999</v>
      </c>
      <c r="E41" s="2">
        <v>2453.6909999999998</v>
      </c>
      <c r="F41" s="3">
        <v>3328.6480000000001</v>
      </c>
      <c r="G41" s="10">
        <v>2522.3789999999999</v>
      </c>
      <c r="H41" s="4">
        <v>3683.1320000000001</v>
      </c>
      <c r="I41" s="2">
        <v>2560.2829999999999</v>
      </c>
      <c r="J41" s="3">
        <v>3416.1680000000001</v>
      </c>
      <c r="K41" s="10">
        <v>2143.2919999999999</v>
      </c>
      <c r="L41" s="4">
        <v>3318.1610000000001</v>
      </c>
      <c r="M41" s="2">
        <v>2706.68</v>
      </c>
      <c r="N41" s="3">
        <v>3861.7840000000001</v>
      </c>
      <c r="O41" s="10">
        <v>2395.4349999999999</v>
      </c>
      <c r="P41" s="4">
        <v>3351.4119999999998</v>
      </c>
      <c r="Q41" s="86">
        <v>1819.345</v>
      </c>
      <c r="R41" s="87">
        <v>2751.1750000000002</v>
      </c>
      <c r="S41" s="15">
        <v>2009.326</v>
      </c>
      <c r="T41" s="85">
        <v>2873.4879999999998</v>
      </c>
      <c r="U41" s="2">
        <v>2302.8240000000001</v>
      </c>
      <c r="V41" s="3">
        <v>3394.2959999999998</v>
      </c>
      <c r="W41" s="10">
        <v>1953.423</v>
      </c>
      <c r="X41" s="4">
        <v>3006.1239999999998</v>
      </c>
      <c r="Y41" s="2">
        <v>1986.1690000000001</v>
      </c>
      <c r="Z41" s="5">
        <v>3184.835</v>
      </c>
      <c r="AA41" s="15">
        <f t="shared" si="0"/>
        <v>26532.800000000003</v>
      </c>
      <c r="AB41" s="14">
        <f t="shared" si="1"/>
        <v>38744.419000000002</v>
      </c>
      <c r="AC41" s="119"/>
      <c r="AD41" s="152" t="s">
        <v>39</v>
      </c>
      <c r="AF41" s="306"/>
      <c r="AG41" s="305"/>
      <c r="AH41" s="305"/>
    </row>
    <row r="42" spans="2:34" ht="24" customHeight="1" x14ac:dyDescent="0.2">
      <c r="B42" s="120" t="s">
        <v>180</v>
      </c>
      <c r="C42" s="22">
        <v>698.99199999999996</v>
      </c>
      <c r="D42" s="23">
        <v>686.40899999999999</v>
      </c>
      <c r="E42" s="22">
        <v>941.971</v>
      </c>
      <c r="F42" s="23">
        <v>884.59</v>
      </c>
      <c r="G42" s="19">
        <v>1147.0219999999999</v>
      </c>
      <c r="H42" s="17">
        <v>1045.1859999999999</v>
      </c>
      <c r="I42" s="22">
        <v>1120.8510000000001</v>
      </c>
      <c r="J42" s="23">
        <v>1028.7729999999999</v>
      </c>
      <c r="K42" s="19">
        <v>865.63300000000004</v>
      </c>
      <c r="L42" s="17">
        <v>859.78300000000002</v>
      </c>
      <c r="M42" s="22">
        <v>1160.1510000000001</v>
      </c>
      <c r="N42" s="23">
        <v>1112.9949999999999</v>
      </c>
      <c r="O42" s="53">
        <v>1170.5440000000001</v>
      </c>
      <c r="P42" s="54">
        <v>1134.2670000000001</v>
      </c>
      <c r="Q42" s="89">
        <v>916.49900000000002</v>
      </c>
      <c r="R42" s="90">
        <v>927.14599999999996</v>
      </c>
      <c r="S42" s="43">
        <v>1081.4169999999999</v>
      </c>
      <c r="T42" s="88">
        <v>1103.3610000000001</v>
      </c>
      <c r="U42" s="51">
        <v>1234.424</v>
      </c>
      <c r="V42" s="52">
        <v>1245.9570000000001</v>
      </c>
      <c r="W42" s="53">
        <v>1028.921</v>
      </c>
      <c r="X42" s="54">
        <v>1141.4960000000001</v>
      </c>
      <c r="Y42" s="51">
        <v>1154.423</v>
      </c>
      <c r="Z42" s="65">
        <v>1196.749</v>
      </c>
      <c r="AA42" s="43">
        <f t="shared" si="0"/>
        <v>12520.848000000002</v>
      </c>
      <c r="AB42" s="44">
        <f t="shared" si="1"/>
        <v>12366.712</v>
      </c>
      <c r="AC42" s="120" t="s">
        <v>90</v>
      </c>
      <c r="AD42" s="121"/>
      <c r="AF42" s="306"/>
      <c r="AG42" s="305"/>
      <c r="AH42" s="305"/>
    </row>
    <row r="43" spans="2:34" ht="24" customHeight="1" x14ac:dyDescent="0.2">
      <c r="B43" s="120" t="s">
        <v>181</v>
      </c>
      <c r="C43" s="22">
        <v>202.078</v>
      </c>
      <c r="D43" s="23">
        <v>406.15600000000001</v>
      </c>
      <c r="E43" s="22">
        <v>337.33499999999998</v>
      </c>
      <c r="F43" s="23">
        <v>523.35199999999998</v>
      </c>
      <c r="G43" s="19">
        <v>249.59</v>
      </c>
      <c r="H43" s="17">
        <v>471.19900000000001</v>
      </c>
      <c r="I43" s="22">
        <v>335.78300000000002</v>
      </c>
      <c r="J43" s="23">
        <v>457.017</v>
      </c>
      <c r="K43" s="19">
        <v>282.572</v>
      </c>
      <c r="L43" s="17">
        <v>401.73399999999998</v>
      </c>
      <c r="M43" s="22">
        <v>198.84200000000001</v>
      </c>
      <c r="N43" s="23">
        <v>291.88400000000001</v>
      </c>
      <c r="O43" s="53">
        <v>225.63800000000001</v>
      </c>
      <c r="P43" s="54">
        <v>271.28500000000003</v>
      </c>
      <c r="Q43" s="89">
        <v>203.84200000000001</v>
      </c>
      <c r="R43" s="90">
        <v>293.20600000000002</v>
      </c>
      <c r="S43" s="43">
        <v>273.44099999999997</v>
      </c>
      <c r="T43" s="88">
        <v>305.29000000000002</v>
      </c>
      <c r="U43" s="51">
        <v>189.958</v>
      </c>
      <c r="V43" s="52">
        <v>290.12200000000001</v>
      </c>
      <c r="W43" s="53">
        <v>189.392</v>
      </c>
      <c r="X43" s="54">
        <v>333.15899999999999</v>
      </c>
      <c r="Y43" s="51">
        <v>223.381</v>
      </c>
      <c r="Z43" s="65">
        <v>328.55700000000002</v>
      </c>
      <c r="AA43" s="43">
        <f t="shared" si="0"/>
        <v>2911.8519999999999</v>
      </c>
      <c r="AB43" s="44">
        <f t="shared" si="1"/>
        <v>4372.9610000000002</v>
      </c>
      <c r="AC43" s="120" t="s">
        <v>91</v>
      </c>
      <c r="AD43" s="121"/>
      <c r="AF43" s="306"/>
      <c r="AG43" s="305"/>
      <c r="AH43" s="305"/>
    </row>
    <row r="44" spans="2:34" ht="24" customHeight="1" thickBot="1" x14ac:dyDescent="0.25">
      <c r="B44" s="126" t="s">
        <v>182</v>
      </c>
      <c r="C44" s="24">
        <v>14721.445</v>
      </c>
      <c r="D44" s="25">
        <v>19438.374</v>
      </c>
      <c r="E44" s="24">
        <v>8538.0210000000006</v>
      </c>
      <c r="F44" s="25">
        <v>21839.753000000001</v>
      </c>
      <c r="G44" s="26">
        <v>9764.9410000000007</v>
      </c>
      <c r="H44" s="27">
        <v>24395.955000000002</v>
      </c>
      <c r="I44" s="24">
        <v>10232.793</v>
      </c>
      <c r="J44" s="25">
        <v>23920.084999999999</v>
      </c>
      <c r="K44" s="26">
        <v>8436.0910000000003</v>
      </c>
      <c r="L44" s="27">
        <v>20894.857</v>
      </c>
      <c r="M44" s="24">
        <v>8556.4150000000009</v>
      </c>
      <c r="N44" s="25">
        <v>23049.030999999999</v>
      </c>
      <c r="O44" s="80">
        <v>16979.412</v>
      </c>
      <c r="P44" s="81">
        <v>25940.428</v>
      </c>
      <c r="Q44" s="92">
        <v>10588.833000000001</v>
      </c>
      <c r="R44" s="93">
        <v>21831.942999999999</v>
      </c>
      <c r="S44" s="45">
        <v>11829.221</v>
      </c>
      <c r="T44" s="91">
        <v>25280.148000000001</v>
      </c>
      <c r="U44" s="105">
        <v>13669.673000000001</v>
      </c>
      <c r="V44" s="106">
        <v>26778.714</v>
      </c>
      <c r="W44" s="80">
        <v>17073.855</v>
      </c>
      <c r="X44" s="81">
        <v>26178.65</v>
      </c>
      <c r="Y44" s="105">
        <v>6948.0429999999997</v>
      </c>
      <c r="Z44" s="107">
        <v>25543.262999999999</v>
      </c>
      <c r="AA44" s="45">
        <f t="shared" si="0"/>
        <v>137338.74299999999</v>
      </c>
      <c r="AB44" s="46">
        <f t="shared" si="1"/>
        <v>285091.201</v>
      </c>
      <c r="AC44" s="126" t="s">
        <v>92</v>
      </c>
      <c r="AD44" s="127"/>
      <c r="AF44" s="306"/>
      <c r="AG44" s="305"/>
      <c r="AH44" s="305"/>
    </row>
    <row r="45" spans="2:34" ht="21" customHeight="1" thickTop="1" thickBot="1" x14ac:dyDescent="0.25">
      <c r="B45" s="151" t="s">
        <v>15</v>
      </c>
      <c r="C45" s="28">
        <v>68143.093999999997</v>
      </c>
      <c r="D45" s="29">
        <v>129639.98699999999</v>
      </c>
      <c r="E45" s="28">
        <v>73922.956999999995</v>
      </c>
      <c r="F45" s="29">
        <v>144578.37599999999</v>
      </c>
      <c r="G45" s="30">
        <v>83142.489000000001</v>
      </c>
      <c r="H45" s="31">
        <v>165962.386</v>
      </c>
      <c r="I45" s="28">
        <v>81588.694000000003</v>
      </c>
      <c r="J45" s="29">
        <v>167136.16399999999</v>
      </c>
      <c r="K45" s="30">
        <v>69070.831999999995</v>
      </c>
      <c r="L45" s="31">
        <v>144883.99900000001</v>
      </c>
      <c r="M45" s="28">
        <v>76723.221000000005</v>
      </c>
      <c r="N45" s="29">
        <v>161870.315</v>
      </c>
      <c r="O45" s="30">
        <v>78879.054000000004</v>
      </c>
      <c r="P45" s="31">
        <v>157947.66</v>
      </c>
      <c r="Q45" s="101">
        <v>64650.665999999997</v>
      </c>
      <c r="R45" s="102">
        <v>138425.19699999999</v>
      </c>
      <c r="S45" s="49">
        <v>67444.489000000001</v>
      </c>
      <c r="T45" s="103">
        <v>146145.356</v>
      </c>
      <c r="U45" s="28">
        <v>69913.945999999996</v>
      </c>
      <c r="V45" s="29">
        <v>151821.75599999999</v>
      </c>
      <c r="W45" s="30">
        <v>69491.716</v>
      </c>
      <c r="X45" s="31">
        <v>147388.39799999999</v>
      </c>
      <c r="Y45" s="28">
        <v>67779.744999999995</v>
      </c>
      <c r="Z45" s="32">
        <v>156068.16800000001</v>
      </c>
      <c r="AA45" s="49">
        <f t="shared" si="0"/>
        <v>870750.90300000005</v>
      </c>
      <c r="AB45" s="50">
        <f t="shared" si="1"/>
        <v>1811867.7619999999</v>
      </c>
      <c r="AC45" s="331" t="s">
        <v>93</v>
      </c>
      <c r="AD45" s="332"/>
      <c r="AF45" s="306"/>
      <c r="AG45" s="305"/>
      <c r="AH45" s="305"/>
    </row>
    <row r="46" spans="2:34" ht="13.8" thickTop="1" x14ac:dyDescent="0.2">
      <c r="AA46" s="104" t="s">
        <v>243</v>
      </c>
      <c r="AB46" s="104"/>
    </row>
  </sheetData>
  <mergeCells count="16">
    <mergeCell ref="AC4:AD4"/>
    <mergeCell ref="AC5:AD5"/>
    <mergeCell ref="AC45:AD45"/>
    <mergeCell ref="K4:L4"/>
    <mergeCell ref="M4:N4"/>
    <mergeCell ref="O4:P4"/>
    <mergeCell ref="Y4:Z4"/>
    <mergeCell ref="AA4:AB4"/>
    <mergeCell ref="Q4:R4"/>
    <mergeCell ref="S4:T4"/>
    <mergeCell ref="U4:V4"/>
    <mergeCell ref="W4:X4"/>
    <mergeCell ref="C4:D4"/>
    <mergeCell ref="E4:F4"/>
    <mergeCell ref="G4:H4"/>
    <mergeCell ref="I4:J4"/>
  </mergeCells>
  <phoneticPr fontId="2"/>
  <pageMargins left="0.39370078740157483" right="0.11811023622047245" top="0.55118110236220474" bottom="0.35433070866141736" header="0.51181102362204722" footer="0.31496062992125984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1"/>
  <sheetViews>
    <sheetView zoomScaleNormal="100" workbookViewId="0"/>
  </sheetViews>
  <sheetFormatPr defaultRowHeight="13.2" x14ac:dyDescent="0.2"/>
  <cols>
    <col min="1" max="1" width="9.109375" customWidth="1"/>
    <col min="2" max="2" width="34.77734375" customWidth="1"/>
    <col min="9" max="10" width="9" style="283" customWidth="1"/>
    <col min="27" max="28" width="11.33203125" customWidth="1"/>
    <col min="29" max="29" width="4.33203125" customWidth="1"/>
    <col min="30" max="30" width="38.33203125" customWidth="1"/>
    <col min="37" max="40" width="9" style="305" customWidth="1"/>
  </cols>
  <sheetData>
    <row r="1" spans="1:40" ht="20.25" customHeight="1" x14ac:dyDescent="0.2"/>
    <row r="2" spans="1:40" ht="37.5" customHeight="1" x14ac:dyDescent="0.2">
      <c r="A2" s="136"/>
      <c r="B2" s="1" t="s">
        <v>250</v>
      </c>
      <c r="E2" s="1"/>
    </row>
    <row r="3" spans="1:40" ht="13.8" thickBot="1" x14ac:dyDescent="0.25"/>
    <row r="4" spans="1:40" ht="18" customHeight="1" thickTop="1" thickBot="1" x14ac:dyDescent="0.25">
      <c r="B4" s="147" t="s">
        <v>239</v>
      </c>
      <c r="C4" s="334" t="s">
        <v>0</v>
      </c>
      <c r="D4" s="335"/>
      <c r="E4" s="337" t="s">
        <v>1</v>
      </c>
      <c r="F4" s="337"/>
      <c r="G4" s="334" t="s">
        <v>2</v>
      </c>
      <c r="H4" s="335"/>
      <c r="I4" s="338" t="s">
        <v>3</v>
      </c>
      <c r="J4" s="338"/>
      <c r="K4" s="334" t="s">
        <v>4</v>
      </c>
      <c r="L4" s="335"/>
      <c r="M4" s="337" t="s">
        <v>5</v>
      </c>
      <c r="N4" s="337"/>
      <c r="O4" s="334" t="s">
        <v>6</v>
      </c>
      <c r="P4" s="335"/>
      <c r="Q4" s="337" t="s">
        <v>7</v>
      </c>
      <c r="R4" s="337"/>
      <c r="S4" s="334" t="s">
        <v>8</v>
      </c>
      <c r="T4" s="335"/>
      <c r="U4" s="337" t="s">
        <v>9</v>
      </c>
      <c r="V4" s="337"/>
      <c r="W4" s="334" t="s">
        <v>10</v>
      </c>
      <c r="X4" s="335"/>
      <c r="Y4" s="334" t="s">
        <v>11</v>
      </c>
      <c r="Z4" s="336"/>
      <c r="AA4" s="337" t="s">
        <v>14</v>
      </c>
      <c r="AB4" s="336"/>
      <c r="AC4" s="342" t="s">
        <v>24</v>
      </c>
      <c r="AD4" s="343"/>
    </row>
    <row r="5" spans="1:40" ht="18" customHeight="1" thickBot="1" x14ac:dyDescent="0.25">
      <c r="B5" s="154" t="s">
        <v>183</v>
      </c>
      <c r="C5" s="134" t="s">
        <v>144</v>
      </c>
      <c r="D5" s="135" t="s">
        <v>145</v>
      </c>
      <c r="E5" s="134" t="s">
        <v>144</v>
      </c>
      <c r="F5" s="135" t="s">
        <v>145</v>
      </c>
      <c r="G5" s="134" t="s">
        <v>144</v>
      </c>
      <c r="H5" s="135" t="s">
        <v>145</v>
      </c>
      <c r="I5" s="284" t="s">
        <v>144</v>
      </c>
      <c r="J5" s="285" t="s">
        <v>145</v>
      </c>
      <c r="K5" s="134" t="s">
        <v>144</v>
      </c>
      <c r="L5" s="135" t="s">
        <v>145</v>
      </c>
      <c r="M5" s="134" t="s">
        <v>144</v>
      </c>
      <c r="N5" s="135" t="s">
        <v>145</v>
      </c>
      <c r="O5" s="134" t="s">
        <v>144</v>
      </c>
      <c r="P5" s="135" t="s">
        <v>145</v>
      </c>
      <c r="Q5" s="134" t="s">
        <v>144</v>
      </c>
      <c r="R5" s="135" t="s">
        <v>145</v>
      </c>
      <c r="S5" s="134" t="s">
        <v>144</v>
      </c>
      <c r="T5" s="135" t="s">
        <v>145</v>
      </c>
      <c r="U5" s="134" t="s">
        <v>144</v>
      </c>
      <c r="V5" s="135" t="s">
        <v>145</v>
      </c>
      <c r="W5" s="134" t="s">
        <v>144</v>
      </c>
      <c r="X5" s="135" t="s">
        <v>145</v>
      </c>
      <c r="Y5" s="134" t="s">
        <v>144</v>
      </c>
      <c r="Z5" s="135" t="s">
        <v>145</v>
      </c>
      <c r="AA5" s="134" t="s">
        <v>144</v>
      </c>
      <c r="AB5" s="138" t="s">
        <v>145</v>
      </c>
      <c r="AC5" s="344"/>
      <c r="AD5" s="345"/>
    </row>
    <row r="6" spans="1:40" ht="19.5" customHeight="1" thickTop="1" x14ac:dyDescent="0.2">
      <c r="B6" s="155" t="s">
        <v>146</v>
      </c>
      <c r="C6" s="60">
        <v>1233.6590000000001</v>
      </c>
      <c r="D6" s="61">
        <v>383.53800000000001</v>
      </c>
      <c r="E6" s="58">
        <v>1112.5160000000001</v>
      </c>
      <c r="F6" s="59">
        <v>368.988</v>
      </c>
      <c r="G6" s="60">
        <v>1224.421</v>
      </c>
      <c r="H6" s="61">
        <v>445.34199999999998</v>
      </c>
      <c r="I6" s="286">
        <v>1174.182</v>
      </c>
      <c r="J6" s="287">
        <v>469.12799999999999</v>
      </c>
      <c r="K6" s="60">
        <v>1325.3409999999999</v>
      </c>
      <c r="L6" s="61">
        <v>523.55700000000002</v>
      </c>
      <c r="M6" s="58">
        <v>1404.174</v>
      </c>
      <c r="N6" s="59">
        <v>544.46699999999998</v>
      </c>
      <c r="O6" s="60">
        <v>1105.644</v>
      </c>
      <c r="P6" s="61">
        <v>473.40100000000001</v>
      </c>
      <c r="Q6" s="58">
        <v>1127.5550000000001</v>
      </c>
      <c r="R6" s="59">
        <v>489.22899999999998</v>
      </c>
      <c r="S6" s="60">
        <v>900.404</v>
      </c>
      <c r="T6" s="61">
        <v>407.99900000000002</v>
      </c>
      <c r="U6" s="58">
        <v>962.673</v>
      </c>
      <c r="V6" s="59">
        <v>396.58100000000002</v>
      </c>
      <c r="W6" s="60">
        <v>1412.7439999999999</v>
      </c>
      <c r="X6" s="61">
        <v>608.52099999999996</v>
      </c>
      <c r="Y6" s="60">
        <v>926.97299999999996</v>
      </c>
      <c r="Z6" s="62">
        <v>357.69499999999999</v>
      </c>
      <c r="AA6" s="63">
        <f>C6+E6+G6+I6+K6+M6+O6+Q6+S6+U6+W6+Y6</f>
        <v>13910.286000000002</v>
      </c>
      <c r="AB6" s="62">
        <f>D6+F6+H6+J6+L6+N6+P6+R6+T6+V6+X6+Z6</f>
        <v>5468.445999999999</v>
      </c>
      <c r="AC6" s="109" t="s">
        <v>94</v>
      </c>
      <c r="AD6" s="110"/>
      <c r="AF6" s="104"/>
      <c r="AK6" s="306"/>
      <c r="AL6" s="306"/>
      <c r="AM6" s="306"/>
      <c r="AN6" s="306"/>
    </row>
    <row r="7" spans="1:40" ht="19.5" customHeight="1" x14ac:dyDescent="0.2">
      <c r="B7" s="156" t="s">
        <v>147</v>
      </c>
      <c r="C7" s="51">
        <v>159.36699999999999</v>
      </c>
      <c r="D7" s="52">
        <v>32.360999999999997</v>
      </c>
      <c r="E7" s="53">
        <v>60.168999999999997</v>
      </c>
      <c r="F7" s="54">
        <v>18.696000000000002</v>
      </c>
      <c r="G7" s="51">
        <v>61.81</v>
      </c>
      <c r="H7" s="52">
        <v>18.154</v>
      </c>
      <c r="I7" s="43">
        <v>33.781999999999996</v>
      </c>
      <c r="J7" s="88">
        <v>15.698</v>
      </c>
      <c r="K7" s="51">
        <v>26.382999999999999</v>
      </c>
      <c r="L7" s="52">
        <v>11.214</v>
      </c>
      <c r="M7" s="53">
        <v>60.956000000000003</v>
      </c>
      <c r="N7" s="54">
        <v>23.510999999999999</v>
      </c>
      <c r="O7" s="51">
        <v>95.099000000000004</v>
      </c>
      <c r="P7" s="52">
        <v>37.792999999999999</v>
      </c>
      <c r="Q7" s="53">
        <v>18.260000000000002</v>
      </c>
      <c r="R7" s="54">
        <v>19.454999999999998</v>
      </c>
      <c r="S7" s="51">
        <v>97.331000000000003</v>
      </c>
      <c r="T7" s="52">
        <v>33.781999999999996</v>
      </c>
      <c r="U7" s="53">
        <v>86.741</v>
      </c>
      <c r="V7" s="54">
        <v>51.741999999999997</v>
      </c>
      <c r="W7" s="51">
        <v>94.965000000000003</v>
      </c>
      <c r="X7" s="52">
        <v>48.100999999999999</v>
      </c>
      <c r="Y7" s="51">
        <v>0.94</v>
      </c>
      <c r="Z7" s="65">
        <v>0.98699999999999999</v>
      </c>
      <c r="AA7" s="53">
        <f t="shared" ref="AA7:AA56" si="0">C7+E7+G7+I7+K7+M7+O7+Q7+S7+U7+W7+Y7</f>
        <v>795.80300000000011</v>
      </c>
      <c r="AB7" s="65">
        <f t="shared" ref="AB7:AB57" si="1">D7+F7+H7+J7+L7+N7+P7+R7+T7+V7+X7+Z7</f>
        <v>311.49400000000003</v>
      </c>
      <c r="AC7" s="71" t="s">
        <v>95</v>
      </c>
      <c r="AD7" s="111"/>
      <c r="AF7" s="104"/>
      <c r="AK7" s="306"/>
      <c r="AL7" s="306"/>
      <c r="AM7" s="306"/>
      <c r="AN7" s="306"/>
    </row>
    <row r="8" spans="1:40" ht="19.5" customHeight="1" x14ac:dyDescent="0.2">
      <c r="B8" s="156" t="s">
        <v>148</v>
      </c>
      <c r="C8" s="51">
        <v>180.61600000000001</v>
      </c>
      <c r="D8" s="52">
        <v>71.679000000000002</v>
      </c>
      <c r="E8" s="53">
        <v>184.71799999999999</v>
      </c>
      <c r="F8" s="54">
        <v>65.488</v>
      </c>
      <c r="G8" s="51">
        <v>242.07599999999999</v>
      </c>
      <c r="H8" s="52">
        <v>89.744</v>
      </c>
      <c r="I8" s="43">
        <v>90.088999999999999</v>
      </c>
      <c r="J8" s="88">
        <v>35.024999999999999</v>
      </c>
      <c r="K8" s="51">
        <v>220.654</v>
      </c>
      <c r="L8" s="52">
        <v>92.55</v>
      </c>
      <c r="M8" s="53">
        <v>161.88</v>
      </c>
      <c r="N8" s="54">
        <v>65.637</v>
      </c>
      <c r="O8" s="51">
        <v>215.524</v>
      </c>
      <c r="P8" s="52">
        <v>89.215999999999994</v>
      </c>
      <c r="Q8" s="53">
        <v>129.79499999999999</v>
      </c>
      <c r="R8" s="54">
        <v>53.351999999999997</v>
      </c>
      <c r="S8" s="51">
        <v>156.70099999999999</v>
      </c>
      <c r="T8" s="52">
        <v>56.603999999999999</v>
      </c>
      <c r="U8" s="53">
        <v>258.387</v>
      </c>
      <c r="V8" s="54">
        <v>122.498</v>
      </c>
      <c r="W8" s="51">
        <v>163.792</v>
      </c>
      <c r="X8" s="52">
        <v>71.05</v>
      </c>
      <c r="Y8" s="51">
        <v>168.76</v>
      </c>
      <c r="Z8" s="65">
        <v>73.230999999999995</v>
      </c>
      <c r="AA8" s="53">
        <f t="shared" si="0"/>
        <v>2172.9919999999997</v>
      </c>
      <c r="AB8" s="65">
        <f t="shared" si="1"/>
        <v>886.07400000000007</v>
      </c>
      <c r="AC8" s="71" t="s">
        <v>96</v>
      </c>
      <c r="AD8" s="111"/>
      <c r="AF8" s="104"/>
      <c r="AK8" s="306"/>
      <c r="AL8" s="306"/>
      <c r="AM8" s="306"/>
      <c r="AN8" s="306"/>
    </row>
    <row r="9" spans="1:40" ht="19.5" customHeight="1" x14ac:dyDescent="0.2">
      <c r="B9" s="156" t="s">
        <v>149</v>
      </c>
      <c r="C9" s="51">
        <v>4853.2569999999996</v>
      </c>
      <c r="D9" s="52">
        <v>1193.922</v>
      </c>
      <c r="E9" s="53">
        <v>3048.9259999999999</v>
      </c>
      <c r="F9" s="54">
        <v>755.05399999999997</v>
      </c>
      <c r="G9" s="51">
        <v>3588.7579999999998</v>
      </c>
      <c r="H9" s="52">
        <v>918.30600000000004</v>
      </c>
      <c r="I9" s="43">
        <v>3153.009</v>
      </c>
      <c r="J9" s="88">
        <v>851.70600000000002</v>
      </c>
      <c r="K9" s="51">
        <v>3710.9749999999999</v>
      </c>
      <c r="L9" s="52">
        <v>1019.878</v>
      </c>
      <c r="M9" s="53">
        <v>3434.5610000000001</v>
      </c>
      <c r="N9" s="54">
        <v>971.26199999999994</v>
      </c>
      <c r="O9" s="51">
        <v>4420.7070000000003</v>
      </c>
      <c r="P9" s="52">
        <v>1236.229</v>
      </c>
      <c r="Q9" s="53">
        <v>2994.933</v>
      </c>
      <c r="R9" s="54">
        <v>890.84699999999998</v>
      </c>
      <c r="S9" s="51">
        <v>2984.5590000000002</v>
      </c>
      <c r="T9" s="52">
        <v>891.51599999999996</v>
      </c>
      <c r="U9" s="53">
        <v>3916.7959999999998</v>
      </c>
      <c r="V9" s="54">
        <v>1197.432</v>
      </c>
      <c r="W9" s="51">
        <v>4235.2700000000004</v>
      </c>
      <c r="X9" s="52">
        <v>1282.857</v>
      </c>
      <c r="Y9" s="51">
        <v>2561.2579999999998</v>
      </c>
      <c r="Z9" s="65">
        <v>774.34699999999998</v>
      </c>
      <c r="AA9" s="53">
        <f t="shared" si="0"/>
        <v>42903.009000000005</v>
      </c>
      <c r="AB9" s="65">
        <f t="shared" si="1"/>
        <v>11983.356</v>
      </c>
      <c r="AC9" s="71" t="s">
        <v>97</v>
      </c>
      <c r="AD9" s="111"/>
      <c r="AF9" s="104"/>
      <c r="AK9" s="306"/>
      <c r="AL9" s="306"/>
      <c r="AM9" s="306"/>
      <c r="AN9" s="306"/>
    </row>
    <row r="10" spans="1:40" ht="19.5" customHeight="1" x14ac:dyDescent="0.2">
      <c r="B10" s="156" t="s">
        <v>150</v>
      </c>
      <c r="C10" s="51">
        <v>127.911</v>
      </c>
      <c r="D10" s="52">
        <v>27.719000000000001</v>
      </c>
      <c r="E10" s="53">
        <v>142.851</v>
      </c>
      <c r="F10" s="54">
        <v>36.465000000000003</v>
      </c>
      <c r="G10" s="51">
        <v>55.234000000000002</v>
      </c>
      <c r="H10" s="52">
        <v>19.977</v>
      </c>
      <c r="I10" s="43">
        <v>103.79600000000001</v>
      </c>
      <c r="J10" s="88">
        <v>36.664999999999999</v>
      </c>
      <c r="K10" s="51">
        <v>91.31</v>
      </c>
      <c r="L10" s="52">
        <v>34.197000000000003</v>
      </c>
      <c r="M10" s="53">
        <v>92.968999999999994</v>
      </c>
      <c r="N10" s="54">
        <v>32.170999999999999</v>
      </c>
      <c r="O10" s="51">
        <v>76.17</v>
      </c>
      <c r="P10" s="52">
        <v>27.074999999999999</v>
      </c>
      <c r="Q10" s="53">
        <v>95.58</v>
      </c>
      <c r="R10" s="54">
        <v>35.045000000000002</v>
      </c>
      <c r="S10" s="51">
        <v>56.56</v>
      </c>
      <c r="T10" s="52">
        <v>16.373999999999999</v>
      </c>
      <c r="U10" s="53">
        <v>36.68</v>
      </c>
      <c r="V10" s="54">
        <v>19.268000000000001</v>
      </c>
      <c r="W10" s="51">
        <v>65.637</v>
      </c>
      <c r="X10" s="52">
        <v>25.452999999999999</v>
      </c>
      <c r="Y10" s="51">
        <v>77.159000000000006</v>
      </c>
      <c r="Z10" s="65">
        <v>23.667999999999999</v>
      </c>
      <c r="AA10" s="53">
        <f t="shared" si="0"/>
        <v>1021.8569999999999</v>
      </c>
      <c r="AB10" s="65">
        <f t="shared" si="1"/>
        <v>334.077</v>
      </c>
      <c r="AC10" s="71" t="s">
        <v>98</v>
      </c>
      <c r="AD10" s="111"/>
      <c r="AF10" s="104"/>
      <c r="AK10" s="306"/>
      <c r="AL10" s="306"/>
      <c r="AM10" s="306"/>
      <c r="AN10" s="306"/>
    </row>
    <row r="11" spans="1:40" ht="19.5" customHeight="1" x14ac:dyDescent="0.2">
      <c r="B11" s="156" t="s">
        <v>151</v>
      </c>
      <c r="C11" s="51">
        <v>1704.144</v>
      </c>
      <c r="D11" s="52">
        <v>452.58300000000003</v>
      </c>
      <c r="E11" s="53">
        <v>1170.3499999999999</v>
      </c>
      <c r="F11" s="54">
        <v>353.49400000000003</v>
      </c>
      <c r="G11" s="51">
        <v>1219.711</v>
      </c>
      <c r="H11" s="52">
        <v>348.56799999999998</v>
      </c>
      <c r="I11" s="43">
        <v>1409.328</v>
      </c>
      <c r="J11" s="88">
        <v>426.78500000000003</v>
      </c>
      <c r="K11" s="51">
        <v>1257.9849999999999</v>
      </c>
      <c r="L11" s="52">
        <v>384.08699999999999</v>
      </c>
      <c r="M11" s="53">
        <v>1183.866</v>
      </c>
      <c r="N11" s="54">
        <v>387.65800000000002</v>
      </c>
      <c r="O11" s="51">
        <v>1483.405</v>
      </c>
      <c r="P11" s="52">
        <v>495.005</v>
      </c>
      <c r="Q11" s="53">
        <v>1333.5550000000001</v>
      </c>
      <c r="R11" s="54">
        <v>407.16399999999999</v>
      </c>
      <c r="S11" s="51">
        <v>1208.3430000000001</v>
      </c>
      <c r="T11" s="52">
        <v>387.75799999999998</v>
      </c>
      <c r="U11" s="53">
        <v>1266.2809999999999</v>
      </c>
      <c r="V11" s="54">
        <v>419.61500000000001</v>
      </c>
      <c r="W11" s="51">
        <v>1649.1679999999999</v>
      </c>
      <c r="X11" s="52">
        <v>545.91899999999998</v>
      </c>
      <c r="Y11" s="51">
        <v>1488.925</v>
      </c>
      <c r="Z11" s="65">
        <v>507.00799999999998</v>
      </c>
      <c r="AA11" s="53">
        <f t="shared" si="0"/>
        <v>16375.061</v>
      </c>
      <c r="AB11" s="65">
        <f t="shared" si="1"/>
        <v>5115.6439999999993</v>
      </c>
      <c r="AC11" s="71" t="s">
        <v>99</v>
      </c>
      <c r="AD11" s="111"/>
      <c r="AF11" s="104"/>
      <c r="AK11" s="306"/>
      <c r="AL11" s="306"/>
      <c r="AM11" s="306"/>
      <c r="AN11" s="306"/>
    </row>
    <row r="12" spans="1:40" ht="19.5" customHeight="1" x14ac:dyDescent="0.2">
      <c r="B12" s="156" t="s">
        <v>152</v>
      </c>
      <c r="C12" s="51">
        <v>3693.2910000000002</v>
      </c>
      <c r="D12" s="52">
        <v>2203.9479999999999</v>
      </c>
      <c r="E12" s="53">
        <v>2993.0390000000002</v>
      </c>
      <c r="F12" s="54">
        <v>1893.5909999999999</v>
      </c>
      <c r="G12" s="51">
        <v>3092.4270000000001</v>
      </c>
      <c r="H12" s="52">
        <v>1988.7850000000001</v>
      </c>
      <c r="I12" s="43">
        <v>3184.9830000000002</v>
      </c>
      <c r="J12" s="88">
        <v>2123.0540000000001</v>
      </c>
      <c r="K12" s="51">
        <v>3198.163</v>
      </c>
      <c r="L12" s="52">
        <v>2175.1489999999999</v>
      </c>
      <c r="M12" s="53">
        <v>3339.9850000000001</v>
      </c>
      <c r="N12" s="54">
        <v>2231.7020000000002</v>
      </c>
      <c r="O12" s="51">
        <v>3327.721</v>
      </c>
      <c r="P12" s="52">
        <v>2272.8910000000001</v>
      </c>
      <c r="Q12" s="53">
        <v>3666.2939999999999</v>
      </c>
      <c r="R12" s="54">
        <v>2319.7979999999998</v>
      </c>
      <c r="S12" s="51">
        <v>2982.8919999999998</v>
      </c>
      <c r="T12" s="52">
        <v>1869.3779999999999</v>
      </c>
      <c r="U12" s="53">
        <v>3730.3690000000001</v>
      </c>
      <c r="V12" s="54">
        <v>2116.4740000000002</v>
      </c>
      <c r="W12" s="51">
        <v>3711.5169999999998</v>
      </c>
      <c r="X12" s="52">
        <v>2315.0239999999999</v>
      </c>
      <c r="Y12" s="51">
        <v>3104.95</v>
      </c>
      <c r="Z12" s="65">
        <v>1731.8330000000001</v>
      </c>
      <c r="AA12" s="53">
        <f t="shared" si="0"/>
        <v>40025.630999999994</v>
      </c>
      <c r="AB12" s="65">
        <f t="shared" si="1"/>
        <v>25241.626999999997</v>
      </c>
      <c r="AC12" s="71" t="s">
        <v>100</v>
      </c>
      <c r="AD12" s="111"/>
      <c r="AF12" s="104"/>
      <c r="AK12" s="306"/>
      <c r="AL12" s="306"/>
      <c r="AM12" s="306"/>
      <c r="AN12" s="306"/>
    </row>
    <row r="13" spans="1:40" ht="19.5" customHeight="1" x14ac:dyDescent="0.2">
      <c r="B13" s="156" t="s">
        <v>153</v>
      </c>
      <c r="C13" s="51">
        <v>946.928</v>
      </c>
      <c r="D13" s="52">
        <v>694.33</v>
      </c>
      <c r="E13" s="53">
        <v>746.90099999999995</v>
      </c>
      <c r="F13" s="54">
        <v>513.99300000000005</v>
      </c>
      <c r="G13" s="51">
        <v>1118.1130000000001</v>
      </c>
      <c r="H13" s="52">
        <v>802.06500000000005</v>
      </c>
      <c r="I13" s="43">
        <v>887.09400000000005</v>
      </c>
      <c r="J13" s="88">
        <v>728.86</v>
      </c>
      <c r="K13" s="51">
        <v>1175.104</v>
      </c>
      <c r="L13" s="52">
        <v>1091.7159999999999</v>
      </c>
      <c r="M13" s="53">
        <v>864.09500000000003</v>
      </c>
      <c r="N13" s="54">
        <v>766.05600000000004</v>
      </c>
      <c r="O13" s="51">
        <v>973.05700000000002</v>
      </c>
      <c r="P13" s="52">
        <v>778.73299999999995</v>
      </c>
      <c r="Q13" s="53">
        <v>770.11800000000005</v>
      </c>
      <c r="R13" s="54">
        <v>695.91899999999998</v>
      </c>
      <c r="S13" s="51">
        <v>769.77700000000004</v>
      </c>
      <c r="T13" s="52">
        <v>685.88300000000004</v>
      </c>
      <c r="U13" s="53">
        <v>921.91700000000003</v>
      </c>
      <c r="V13" s="54">
        <v>842.19200000000001</v>
      </c>
      <c r="W13" s="51">
        <v>1052.163</v>
      </c>
      <c r="X13" s="52">
        <v>1023.405</v>
      </c>
      <c r="Y13" s="51">
        <v>678.38099999999997</v>
      </c>
      <c r="Z13" s="65">
        <v>698.63499999999999</v>
      </c>
      <c r="AA13" s="53">
        <f t="shared" si="0"/>
        <v>10903.648000000001</v>
      </c>
      <c r="AB13" s="65">
        <f t="shared" si="1"/>
        <v>9321.7870000000003</v>
      </c>
      <c r="AC13" s="71" t="s">
        <v>101</v>
      </c>
      <c r="AD13" s="111"/>
      <c r="AF13" s="104"/>
      <c r="AK13" s="306"/>
      <c r="AL13" s="306"/>
      <c r="AM13" s="306"/>
      <c r="AN13" s="306"/>
    </row>
    <row r="14" spans="1:40" ht="19.5" customHeight="1" thickBot="1" x14ac:dyDescent="0.25">
      <c r="B14" s="157" t="s">
        <v>154</v>
      </c>
      <c r="C14" s="66">
        <v>2287.4870000000001</v>
      </c>
      <c r="D14" s="68">
        <v>1926.136</v>
      </c>
      <c r="E14" s="69">
        <v>1991.377</v>
      </c>
      <c r="F14" s="67">
        <v>1925.5070000000001</v>
      </c>
      <c r="G14" s="66">
        <v>3067.3429999999998</v>
      </c>
      <c r="H14" s="68">
        <v>2538.681</v>
      </c>
      <c r="I14" s="288">
        <v>2205.4349999999999</v>
      </c>
      <c r="J14" s="289">
        <v>1923.7570000000001</v>
      </c>
      <c r="K14" s="66">
        <v>2852.6770000000001</v>
      </c>
      <c r="L14" s="68">
        <v>2706.502</v>
      </c>
      <c r="M14" s="69">
        <v>2735.7890000000002</v>
      </c>
      <c r="N14" s="67">
        <v>2574.502</v>
      </c>
      <c r="O14" s="66">
        <v>2187.8910000000001</v>
      </c>
      <c r="P14" s="68">
        <v>2788.8420000000001</v>
      </c>
      <c r="Q14" s="69">
        <v>1989.5129999999999</v>
      </c>
      <c r="R14" s="67">
        <v>2204.4450000000002</v>
      </c>
      <c r="S14" s="66">
        <v>2261.2049999999999</v>
      </c>
      <c r="T14" s="68">
        <v>2290.8629999999998</v>
      </c>
      <c r="U14" s="69">
        <v>2483.8649999999998</v>
      </c>
      <c r="V14" s="67">
        <v>2548.0940000000001</v>
      </c>
      <c r="W14" s="66">
        <v>2239.3449999999998</v>
      </c>
      <c r="X14" s="68">
        <v>2681.8829999999998</v>
      </c>
      <c r="Y14" s="66">
        <v>1636.9159999999999</v>
      </c>
      <c r="Z14" s="70">
        <v>2018.7260000000001</v>
      </c>
      <c r="AA14" s="69">
        <f t="shared" si="0"/>
        <v>27938.842999999997</v>
      </c>
      <c r="AB14" s="70">
        <f t="shared" si="1"/>
        <v>28127.938000000006</v>
      </c>
      <c r="AC14" s="72" t="s">
        <v>102</v>
      </c>
      <c r="AD14" s="112"/>
      <c r="AF14" s="104"/>
      <c r="AK14" s="306"/>
      <c r="AL14" s="306"/>
      <c r="AM14" s="306"/>
      <c r="AN14" s="306"/>
    </row>
    <row r="15" spans="1:40" ht="19.5" customHeight="1" thickBot="1" x14ac:dyDescent="0.25">
      <c r="B15" s="158" t="s">
        <v>12</v>
      </c>
      <c r="C15" s="11">
        <v>15186.66</v>
      </c>
      <c r="D15" s="12">
        <v>6986.2160000000003</v>
      </c>
      <c r="E15" s="8">
        <v>11450.847</v>
      </c>
      <c r="F15" s="9">
        <v>5931.2759999999998</v>
      </c>
      <c r="G15" s="11">
        <v>13669.893</v>
      </c>
      <c r="H15" s="12">
        <v>7169.6220000000003</v>
      </c>
      <c r="I15" s="290">
        <v>12241.698</v>
      </c>
      <c r="J15" s="291">
        <v>6610.6779999999999</v>
      </c>
      <c r="K15" s="11">
        <v>13858.592000000001</v>
      </c>
      <c r="L15" s="12">
        <v>8038.85</v>
      </c>
      <c r="M15" s="8">
        <v>13278.275</v>
      </c>
      <c r="N15" s="9">
        <v>7596.9660000000003</v>
      </c>
      <c r="O15" s="11">
        <v>13885.218000000001</v>
      </c>
      <c r="P15" s="12">
        <v>8199.1849999999995</v>
      </c>
      <c r="Q15" s="8">
        <v>12125.602999999999</v>
      </c>
      <c r="R15" s="9">
        <v>7115.2539999999999</v>
      </c>
      <c r="S15" s="11">
        <v>11417.772000000001</v>
      </c>
      <c r="T15" s="12">
        <v>6640.1570000000002</v>
      </c>
      <c r="U15" s="8">
        <v>13663.709000000001</v>
      </c>
      <c r="V15" s="9">
        <v>7713.8959999999997</v>
      </c>
      <c r="W15" s="11">
        <v>14624.601000000001</v>
      </c>
      <c r="X15" s="12">
        <v>8602.2129999999997</v>
      </c>
      <c r="Y15" s="11">
        <v>10644.262000000001</v>
      </c>
      <c r="Z15" s="13">
        <v>6186.13</v>
      </c>
      <c r="AA15" s="8">
        <f t="shared" si="0"/>
        <v>156047.12999999998</v>
      </c>
      <c r="AB15" s="13">
        <f t="shared" si="1"/>
        <v>86790.442999999999</v>
      </c>
      <c r="AC15" s="346" t="s">
        <v>34</v>
      </c>
      <c r="AD15" s="347"/>
      <c r="AF15" s="104"/>
      <c r="AK15" s="306"/>
      <c r="AL15" s="306"/>
      <c r="AM15" s="306"/>
      <c r="AN15" s="306"/>
    </row>
    <row r="16" spans="1:40" ht="19.5" customHeight="1" x14ac:dyDescent="0.2">
      <c r="B16" s="159" t="s">
        <v>155</v>
      </c>
      <c r="C16" s="74">
        <v>46143.065000000002</v>
      </c>
      <c r="D16" s="76">
        <v>8318.5079999999998</v>
      </c>
      <c r="E16" s="77">
        <v>44631.909</v>
      </c>
      <c r="F16" s="75">
        <v>8155.6769999999997</v>
      </c>
      <c r="G16" s="74">
        <v>53046.402000000002</v>
      </c>
      <c r="H16" s="76">
        <v>9995.2939999999999</v>
      </c>
      <c r="I16" s="292">
        <v>50518.31</v>
      </c>
      <c r="J16" s="293">
        <v>10073.614</v>
      </c>
      <c r="K16" s="74">
        <v>47102.667000000001</v>
      </c>
      <c r="L16" s="76">
        <v>10657.927</v>
      </c>
      <c r="M16" s="77">
        <v>51181.252999999997</v>
      </c>
      <c r="N16" s="75">
        <v>11794.279</v>
      </c>
      <c r="O16" s="74">
        <v>52224.995000000003</v>
      </c>
      <c r="P16" s="76">
        <v>12274.329</v>
      </c>
      <c r="Q16" s="77">
        <v>48559.476999999999</v>
      </c>
      <c r="R16" s="75">
        <v>11254.453</v>
      </c>
      <c r="S16" s="74">
        <v>46603.419000000002</v>
      </c>
      <c r="T16" s="76">
        <v>10386.040999999999</v>
      </c>
      <c r="U16" s="77">
        <v>46212.874000000003</v>
      </c>
      <c r="V16" s="75">
        <v>10730.397000000001</v>
      </c>
      <c r="W16" s="74">
        <v>40571.383999999998</v>
      </c>
      <c r="X16" s="76">
        <v>9252.5400000000009</v>
      </c>
      <c r="Y16" s="74">
        <v>38611.161</v>
      </c>
      <c r="Z16" s="78">
        <v>8246.3029999999999</v>
      </c>
      <c r="AA16" s="77">
        <f t="shared" si="0"/>
        <v>565406.91599999997</v>
      </c>
      <c r="AB16" s="78">
        <f t="shared" si="1"/>
        <v>121139.36200000001</v>
      </c>
      <c r="AC16" s="73" t="s">
        <v>103</v>
      </c>
      <c r="AD16" s="113"/>
      <c r="AF16" s="104"/>
      <c r="AK16" s="306"/>
      <c r="AL16" s="306"/>
      <c r="AM16" s="306"/>
      <c r="AN16" s="306"/>
    </row>
    <row r="17" spans="2:40" ht="19.5" customHeight="1" x14ac:dyDescent="0.2">
      <c r="B17" s="139" t="s">
        <v>188</v>
      </c>
      <c r="C17" s="2">
        <v>3440.9679999999998</v>
      </c>
      <c r="D17" s="3">
        <v>785.57100000000003</v>
      </c>
      <c r="E17" s="10">
        <v>4489.5150000000003</v>
      </c>
      <c r="F17" s="4">
        <v>947.45699999999999</v>
      </c>
      <c r="G17" s="2">
        <v>4977.4709999999995</v>
      </c>
      <c r="H17" s="3">
        <v>1038.6769999999999</v>
      </c>
      <c r="I17" s="15">
        <v>5301.0590000000002</v>
      </c>
      <c r="J17" s="85">
        <v>1175.2539999999999</v>
      </c>
      <c r="K17" s="2">
        <v>6598.6329999999998</v>
      </c>
      <c r="L17" s="3">
        <v>1623.008</v>
      </c>
      <c r="M17" s="10">
        <v>5225.9070000000002</v>
      </c>
      <c r="N17" s="4">
        <v>1321.0830000000001</v>
      </c>
      <c r="O17" s="2">
        <v>4240.451</v>
      </c>
      <c r="P17" s="3">
        <v>1142.1690000000001</v>
      </c>
      <c r="Q17" s="10">
        <v>3262.9110000000001</v>
      </c>
      <c r="R17" s="4">
        <v>827.60400000000004</v>
      </c>
      <c r="S17" s="2">
        <v>3872.8780000000002</v>
      </c>
      <c r="T17" s="3">
        <v>950.16399999999999</v>
      </c>
      <c r="U17" s="10">
        <v>3508.5450000000001</v>
      </c>
      <c r="V17" s="4">
        <v>948.70100000000002</v>
      </c>
      <c r="W17" s="2">
        <v>3070.5279999999998</v>
      </c>
      <c r="X17" s="3">
        <v>941.39400000000001</v>
      </c>
      <c r="Y17" s="2">
        <v>2335.7220000000002</v>
      </c>
      <c r="Z17" s="5">
        <v>592.77800000000002</v>
      </c>
      <c r="AA17" s="10">
        <f t="shared" si="0"/>
        <v>50324.587999999996</v>
      </c>
      <c r="AB17" s="5">
        <f t="shared" si="1"/>
        <v>12293.859999999999</v>
      </c>
      <c r="AC17" s="153"/>
      <c r="AD17" s="114" t="s">
        <v>104</v>
      </c>
      <c r="AF17" s="104"/>
      <c r="AK17" s="306"/>
      <c r="AL17" s="306"/>
      <c r="AM17" s="306"/>
      <c r="AN17" s="306"/>
    </row>
    <row r="18" spans="2:40" ht="19.5" customHeight="1" x14ac:dyDescent="0.2">
      <c r="B18" s="139" t="s">
        <v>189</v>
      </c>
      <c r="C18" s="2">
        <v>17535.994999999999</v>
      </c>
      <c r="D18" s="3">
        <v>2802.652</v>
      </c>
      <c r="E18" s="10">
        <v>16238.424000000001</v>
      </c>
      <c r="F18" s="4">
        <v>2629.3159999999998</v>
      </c>
      <c r="G18" s="2">
        <v>20153.763999999999</v>
      </c>
      <c r="H18" s="3">
        <v>3281.3989999999999</v>
      </c>
      <c r="I18" s="15">
        <v>17203.491999999998</v>
      </c>
      <c r="J18" s="85">
        <v>3087.3020000000001</v>
      </c>
      <c r="K18" s="2">
        <v>13043.366</v>
      </c>
      <c r="L18" s="3">
        <v>2750.788</v>
      </c>
      <c r="M18" s="10">
        <v>17988.249</v>
      </c>
      <c r="N18" s="4">
        <v>3803.0160000000001</v>
      </c>
      <c r="O18" s="2">
        <v>18396.831999999999</v>
      </c>
      <c r="P18" s="3">
        <v>3819.0610000000001</v>
      </c>
      <c r="Q18" s="10">
        <v>17397.303</v>
      </c>
      <c r="R18" s="4">
        <v>3529.4229999999998</v>
      </c>
      <c r="S18" s="2">
        <v>15674.357</v>
      </c>
      <c r="T18" s="3">
        <v>3048.83</v>
      </c>
      <c r="U18" s="10">
        <v>15681.422</v>
      </c>
      <c r="V18" s="4">
        <v>2953.982</v>
      </c>
      <c r="W18" s="2">
        <v>16322.68</v>
      </c>
      <c r="X18" s="3">
        <v>3042.5070000000001</v>
      </c>
      <c r="Y18" s="2">
        <v>12970.362999999999</v>
      </c>
      <c r="Z18" s="5">
        <v>2199.3690000000001</v>
      </c>
      <c r="AA18" s="10">
        <f t="shared" si="0"/>
        <v>198606.24699999997</v>
      </c>
      <c r="AB18" s="5">
        <f t="shared" si="1"/>
        <v>36947.645000000004</v>
      </c>
      <c r="AC18" s="153"/>
      <c r="AD18" s="114" t="s">
        <v>105</v>
      </c>
      <c r="AF18" s="104"/>
      <c r="AK18" s="306"/>
      <c r="AL18" s="306"/>
      <c r="AM18" s="306"/>
      <c r="AN18" s="306"/>
    </row>
    <row r="19" spans="2:40" ht="19.5" customHeight="1" x14ac:dyDescent="0.2">
      <c r="B19" s="139" t="s">
        <v>190</v>
      </c>
      <c r="C19" s="2">
        <v>117.672</v>
      </c>
      <c r="D19" s="3">
        <v>71.852999999999994</v>
      </c>
      <c r="E19" s="10">
        <v>83.24</v>
      </c>
      <c r="F19" s="4">
        <v>48.530999999999999</v>
      </c>
      <c r="G19" s="2">
        <v>114.339</v>
      </c>
      <c r="H19" s="3">
        <v>60.521999999999998</v>
      </c>
      <c r="I19" s="15">
        <v>441.58100000000002</v>
      </c>
      <c r="J19" s="85">
        <v>201.386</v>
      </c>
      <c r="K19" s="2">
        <v>111.71</v>
      </c>
      <c r="L19" s="3">
        <v>99.424000000000007</v>
      </c>
      <c r="M19" s="10">
        <v>144.27799999999999</v>
      </c>
      <c r="N19" s="4">
        <v>105.21899999999999</v>
      </c>
      <c r="O19" s="2">
        <v>308.73399999999998</v>
      </c>
      <c r="P19" s="3">
        <v>189.16800000000001</v>
      </c>
      <c r="Q19" s="10">
        <v>155.923</v>
      </c>
      <c r="R19" s="4">
        <v>115.621</v>
      </c>
      <c r="S19" s="2">
        <v>144.16</v>
      </c>
      <c r="T19" s="3">
        <v>117.473</v>
      </c>
      <c r="U19" s="10">
        <v>292.64699999999999</v>
      </c>
      <c r="V19" s="4">
        <v>196.87700000000001</v>
      </c>
      <c r="W19" s="2">
        <v>159.25899999999999</v>
      </c>
      <c r="X19" s="3">
        <v>191.38300000000001</v>
      </c>
      <c r="Y19" s="2">
        <v>107.636</v>
      </c>
      <c r="Z19" s="5">
        <v>62.484999999999999</v>
      </c>
      <c r="AA19" s="10">
        <f t="shared" si="0"/>
        <v>2181.1790000000001</v>
      </c>
      <c r="AB19" s="5">
        <f t="shared" si="1"/>
        <v>1459.9419999999998</v>
      </c>
      <c r="AC19" s="153"/>
      <c r="AD19" s="114" t="s">
        <v>106</v>
      </c>
      <c r="AF19" s="104"/>
      <c r="AK19" s="306"/>
      <c r="AL19" s="306"/>
      <c r="AM19" s="306"/>
      <c r="AN19" s="306"/>
    </row>
    <row r="20" spans="2:40" ht="19.5" customHeight="1" x14ac:dyDescent="0.2">
      <c r="B20" s="139" t="s">
        <v>191</v>
      </c>
      <c r="C20" s="2">
        <v>25048.43</v>
      </c>
      <c r="D20" s="3">
        <v>4658.4319999999998</v>
      </c>
      <c r="E20" s="10">
        <v>23820.73</v>
      </c>
      <c r="F20" s="4">
        <v>4530.3729999999996</v>
      </c>
      <c r="G20" s="2">
        <v>27800.828000000001</v>
      </c>
      <c r="H20" s="3">
        <v>5614.6959999999999</v>
      </c>
      <c r="I20" s="15">
        <v>27572.178</v>
      </c>
      <c r="J20" s="85">
        <v>5609.6719999999996</v>
      </c>
      <c r="K20" s="2">
        <v>27348.957999999999</v>
      </c>
      <c r="L20" s="3">
        <v>6184.7070000000003</v>
      </c>
      <c r="M20" s="10">
        <v>27822.819</v>
      </c>
      <c r="N20" s="4">
        <v>6564.9610000000002</v>
      </c>
      <c r="O20" s="2">
        <v>29278.977999999999</v>
      </c>
      <c r="P20" s="3">
        <v>7123.9309999999996</v>
      </c>
      <c r="Q20" s="10">
        <v>27743.34</v>
      </c>
      <c r="R20" s="4">
        <v>6781.8050000000003</v>
      </c>
      <c r="S20" s="2">
        <v>26912.024000000001</v>
      </c>
      <c r="T20" s="3">
        <v>6269.5739999999996</v>
      </c>
      <c r="U20" s="10">
        <v>26730.26</v>
      </c>
      <c r="V20" s="4">
        <v>6630.8370000000004</v>
      </c>
      <c r="W20" s="2">
        <v>21018.917000000001</v>
      </c>
      <c r="X20" s="3">
        <v>5077.2560000000003</v>
      </c>
      <c r="Y20" s="2">
        <v>23197.439999999999</v>
      </c>
      <c r="Z20" s="5">
        <v>5391.6710000000003</v>
      </c>
      <c r="AA20" s="10">
        <f t="shared" si="0"/>
        <v>314294.902</v>
      </c>
      <c r="AB20" s="5">
        <f t="shared" si="1"/>
        <v>70437.914999999994</v>
      </c>
      <c r="AC20" s="153"/>
      <c r="AD20" s="114" t="s">
        <v>107</v>
      </c>
      <c r="AF20" s="104"/>
      <c r="AK20" s="306"/>
      <c r="AL20" s="306"/>
      <c r="AM20" s="306"/>
      <c r="AN20" s="306"/>
    </row>
    <row r="21" spans="2:40" ht="19.5" customHeight="1" x14ac:dyDescent="0.2">
      <c r="B21" s="139" t="s">
        <v>244</v>
      </c>
      <c r="C21" s="255">
        <v>0</v>
      </c>
      <c r="D21" s="256">
        <v>0</v>
      </c>
      <c r="E21" s="257">
        <v>0</v>
      </c>
      <c r="F21" s="258">
        <v>0</v>
      </c>
      <c r="G21" s="255">
        <v>0</v>
      </c>
      <c r="H21" s="256">
        <v>0</v>
      </c>
      <c r="I21" s="15">
        <v>0</v>
      </c>
      <c r="J21" s="85">
        <v>0</v>
      </c>
      <c r="K21" s="2">
        <v>0</v>
      </c>
      <c r="L21" s="3">
        <v>0</v>
      </c>
      <c r="M21" s="10">
        <v>0</v>
      </c>
      <c r="N21" s="4">
        <v>0</v>
      </c>
      <c r="O21" s="2">
        <v>0</v>
      </c>
      <c r="P21" s="3">
        <v>0</v>
      </c>
      <c r="Q21" s="10">
        <v>0</v>
      </c>
      <c r="R21" s="4">
        <v>0</v>
      </c>
      <c r="S21" s="4">
        <v>0</v>
      </c>
      <c r="T21" s="4">
        <v>0</v>
      </c>
      <c r="U21" s="2">
        <v>0</v>
      </c>
      <c r="V21" s="4">
        <v>0</v>
      </c>
      <c r="W21" s="2">
        <v>0</v>
      </c>
      <c r="X21" s="3">
        <v>0</v>
      </c>
      <c r="Y21" s="2">
        <v>0</v>
      </c>
      <c r="Z21" s="5">
        <v>0</v>
      </c>
      <c r="AA21" s="10">
        <f>I21+K21+M21+O21+Q21+S21+U21+W21+Y21</f>
        <v>0</v>
      </c>
      <c r="AB21" s="5">
        <f>J21+L21+N21+P21+R21+T21+V21+X21+Z21</f>
        <v>0</v>
      </c>
      <c r="AC21" s="153"/>
      <c r="AD21" s="114"/>
      <c r="AF21" s="104"/>
      <c r="AK21" s="306"/>
      <c r="AL21" s="306"/>
      <c r="AM21" s="306"/>
      <c r="AN21" s="306"/>
    </row>
    <row r="22" spans="2:40" ht="19.5" customHeight="1" x14ac:dyDescent="0.2">
      <c r="B22" s="156" t="s">
        <v>156</v>
      </c>
      <c r="C22" s="51">
        <v>36153.580999999998</v>
      </c>
      <c r="D22" s="52">
        <v>6797.5940000000001</v>
      </c>
      <c r="E22" s="53">
        <v>32656.473999999998</v>
      </c>
      <c r="F22" s="54">
        <v>5902.6949999999997</v>
      </c>
      <c r="G22" s="51">
        <v>39094.341999999997</v>
      </c>
      <c r="H22" s="52">
        <v>7442.9520000000002</v>
      </c>
      <c r="I22" s="43">
        <v>36443.034</v>
      </c>
      <c r="J22" s="88">
        <v>7482.1319999999996</v>
      </c>
      <c r="K22" s="51">
        <v>40172.735999999997</v>
      </c>
      <c r="L22" s="52">
        <v>8980.7819999999992</v>
      </c>
      <c r="M22" s="53">
        <v>42563.642999999996</v>
      </c>
      <c r="N22" s="54">
        <v>9280.6239999999998</v>
      </c>
      <c r="O22" s="51">
        <v>46573.419000000002</v>
      </c>
      <c r="P22" s="52">
        <v>10150.377</v>
      </c>
      <c r="Q22" s="53">
        <v>49389.631000000001</v>
      </c>
      <c r="R22" s="54">
        <v>10389.288</v>
      </c>
      <c r="S22" s="51">
        <v>38799.800999999999</v>
      </c>
      <c r="T22" s="52">
        <v>8299.2289999999994</v>
      </c>
      <c r="U22" s="53">
        <v>44285.290999999997</v>
      </c>
      <c r="V22" s="54">
        <v>9670.44</v>
      </c>
      <c r="W22" s="51">
        <v>39760.029000000002</v>
      </c>
      <c r="X22" s="52">
        <v>8132.9179999999997</v>
      </c>
      <c r="Y22" s="51">
        <v>31526.802</v>
      </c>
      <c r="Z22" s="65">
        <v>6568.3149999999996</v>
      </c>
      <c r="AA22" s="53">
        <f t="shared" si="0"/>
        <v>477418.78299999994</v>
      </c>
      <c r="AB22" s="65">
        <f t="shared" si="1"/>
        <v>99097.34599999999</v>
      </c>
      <c r="AC22" s="71" t="s">
        <v>108</v>
      </c>
      <c r="AD22" s="115"/>
      <c r="AF22" s="104"/>
      <c r="AK22" s="306"/>
      <c r="AL22" s="306"/>
      <c r="AM22" s="306"/>
      <c r="AN22" s="306"/>
    </row>
    <row r="23" spans="2:40" ht="19.5" customHeight="1" x14ac:dyDescent="0.2">
      <c r="B23" s="139" t="s">
        <v>192</v>
      </c>
      <c r="C23" s="2">
        <v>10341.772000000001</v>
      </c>
      <c r="D23" s="3">
        <v>1818.8779999999999</v>
      </c>
      <c r="E23" s="10">
        <v>10265.981</v>
      </c>
      <c r="F23" s="4">
        <v>1794.999</v>
      </c>
      <c r="G23" s="2">
        <v>11862.905000000001</v>
      </c>
      <c r="H23" s="3">
        <v>2079.645</v>
      </c>
      <c r="I23" s="15">
        <v>12135.683999999999</v>
      </c>
      <c r="J23" s="85">
        <v>2337.0230000000001</v>
      </c>
      <c r="K23" s="2">
        <v>11852.834999999999</v>
      </c>
      <c r="L23" s="3">
        <v>2518.875</v>
      </c>
      <c r="M23" s="10">
        <v>13721.200999999999</v>
      </c>
      <c r="N23" s="4">
        <v>2850.846</v>
      </c>
      <c r="O23" s="2">
        <v>14355.449000000001</v>
      </c>
      <c r="P23" s="3">
        <v>2999.5210000000002</v>
      </c>
      <c r="Q23" s="10">
        <v>12903.377</v>
      </c>
      <c r="R23" s="4">
        <v>2652.5160000000001</v>
      </c>
      <c r="S23" s="2">
        <v>11600.886</v>
      </c>
      <c r="T23" s="3">
        <v>2358.0810000000001</v>
      </c>
      <c r="U23" s="10">
        <v>12894.227999999999</v>
      </c>
      <c r="V23" s="4">
        <v>2594.9870000000001</v>
      </c>
      <c r="W23" s="2">
        <v>13177.589</v>
      </c>
      <c r="X23" s="3">
        <v>2580.6350000000002</v>
      </c>
      <c r="Y23" s="2">
        <v>11166.597</v>
      </c>
      <c r="Z23" s="5">
        <v>2045.694</v>
      </c>
      <c r="AA23" s="10">
        <f t="shared" si="0"/>
        <v>146278.50400000002</v>
      </c>
      <c r="AB23" s="5">
        <f t="shared" si="1"/>
        <v>28631.7</v>
      </c>
      <c r="AC23" s="153"/>
      <c r="AD23" s="114" t="s">
        <v>109</v>
      </c>
      <c r="AF23" s="104"/>
      <c r="AK23" s="306"/>
      <c r="AL23" s="306"/>
      <c r="AM23" s="306"/>
      <c r="AN23" s="306"/>
    </row>
    <row r="24" spans="2:40" ht="19.5" customHeight="1" x14ac:dyDescent="0.2">
      <c r="B24" s="139" t="s">
        <v>193</v>
      </c>
      <c r="C24" s="2">
        <v>24129.100999999999</v>
      </c>
      <c r="D24" s="3">
        <v>4216.741</v>
      </c>
      <c r="E24" s="10">
        <v>21508.044000000002</v>
      </c>
      <c r="F24" s="4">
        <v>3709.4180000000001</v>
      </c>
      <c r="G24" s="2">
        <v>24692.379000000001</v>
      </c>
      <c r="H24" s="3">
        <v>4342.8019999999997</v>
      </c>
      <c r="I24" s="15">
        <v>22467.129000000001</v>
      </c>
      <c r="J24" s="85">
        <v>4225.049</v>
      </c>
      <c r="K24" s="2">
        <v>25674.913</v>
      </c>
      <c r="L24" s="3">
        <v>5280.9539999999997</v>
      </c>
      <c r="M24" s="10">
        <v>26971.774000000001</v>
      </c>
      <c r="N24" s="4">
        <v>5484.4160000000002</v>
      </c>
      <c r="O24" s="2">
        <v>30737.058000000001</v>
      </c>
      <c r="P24" s="3">
        <v>6375.0479999999998</v>
      </c>
      <c r="Q24" s="10">
        <v>35578.163</v>
      </c>
      <c r="R24" s="4">
        <v>7139.7240000000002</v>
      </c>
      <c r="S24" s="2">
        <v>26345.915000000001</v>
      </c>
      <c r="T24" s="3">
        <v>5353.125</v>
      </c>
      <c r="U24" s="10">
        <v>29015.577000000001</v>
      </c>
      <c r="V24" s="4">
        <v>5789.77</v>
      </c>
      <c r="W24" s="2">
        <v>25806.538</v>
      </c>
      <c r="X24" s="3">
        <v>5022.46</v>
      </c>
      <c r="Y24" s="2">
        <v>19404.128000000001</v>
      </c>
      <c r="Z24" s="5">
        <v>3791.2829999999999</v>
      </c>
      <c r="AA24" s="10">
        <f t="shared" si="0"/>
        <v>312330.71900000004</v>
      </c>
      <c r="AB24" s="5">
        <f t="shared" si="1"/>
        <v>60730.790000000008</v>
      </c>
      <c r="AC24" s="153"/>
      <c r="AD24" s="114" t="s">
        <v>110</v>
      </c>
      <c r="AF24" s="104"/>
      <c r="AK24" s="306"/>
      <c r="AL24" s="306"/>
      <c r="AM24" s="306"/>
      <c r="AN24" s="306"/>
    </row>
    <row r="25" spans="2:40" ht="19.5" customHeight="1" x14ac:dyDescent="0.2">
      <c r="B25" s="139" t="s">
        <v>233</v>
      </c>
      <c r="C25" s="2">
        <v>1682.7080000000001</v>
      </c>
      <c r="D25" s="3">
        <v>761.97500000000002</v>
      </c>
      <c r="E25" s="10">
        <v>882.44899999999996</v>
      </c>
      <c r="F25" s="4">
        <v>398.27800000000002</v>
      </c>
      <c r="G25" s="2">
        <v>2539.058</v>
      </c>
      <c r="H25" s="3">
        <v>1020.505</v>
      </c>
      <c r="I25" s="15">
        <v>1840.221</v>
      </c>
      <c r="J25" s="85">
        <v>920.06</v>
      </c>
      <c r="K25" s="2">
        <v>2644.9879999999998</v>
      </c>
      <c r="L25" s="3">
        <v>1180.953</v>
      </c>
      <c r="M25" s="10">
        <v>1870.6679999999999</v>
      </c>
      <c r="N25" s="4">
        <v>945.36199999999997</v>
      </c>
      <c r="O25" s="2">
        <v>1480.912</v>
      </c>
      <c r="P25" s="3">
        <v>775.80799999999999</v>
      </c>
      <c r="Q25" s="10">
        <v>908.09100000000001</v>
      </c>
      <c r="R25" s="4">
        <v>597.048</v>
      </c>
      <c r="S25" s="2">
        <v>853</v>
      </c>
      <c r="T25" s="3">
        <v>588.02300000000002</v>
      </c>
      <c r="U25" s="10">
        <v>2375.4859999999999</v>
      </c>
      <c r="V25" s="4">
        <v>1285.683</v>
      </c>
      <c r="W25" s="2">
        <v>775.90200000000004</v>
      </c>
      <c r="X25" s="3">
        <v>529.82299999999998</v>
      </c>
      <c r="Y25" s="2">
        <v>956.077</v>
      </c>
      <c r="Z25" s="5">
        <v>731.33799999999997</v>
      </c>
      <c r="AA25" s="10">
        <f t="shared" si="0"/>
        <v>18809.560000000001</v>
      </c>
      <c r="AB25" s="5">
        <f t="shared" si="1"/>
        <v>9734.8559999999998</v>
      </c>
      <c r="AC25" s="153"/>
      <c r="AD25" s="114" t="s">
        <v>111</v>
      </c>
      <c r="AF25" s="104"/>
      <c r="AK25" s="306"/>
      <c r="AL25" s="306"/>
      <c r="AM25" s="306"/>
      <c r="AN25" s="306"/>
    </row>
    <row r="26" spans="2:40" ht="19.5" customHeight="1" x14ac:dyDescent="0.2">
      <c r="B26" s="156" t="s">
        <v>157</v>
      </c>
      <c r="C26" s="51">
        <v>273.95</v>
      </c>
      <c r="D26" s="52">
        <v>150.49100000000001</v>
      </c>
      <c r="E26" s="53">
        <v>324.108</v>
      </c>
      <c r="F26" s="54">
        <v>166.41</v>
      </c>
      <c r="G26" s="51">
        <v>294.36</v>
      </c>
      <c r="H26" s="52">
        <v>149.42699999999999</v>
      </c>
      <c r="I26" s="43">
        <v>330.66</v>
      </c>
      <c r="J26" s="88">
        <v>179.96199999999999</v>
      </c>
      <c r="K26" s="51">
        <v>321.80599999999998</v>
      </c>
      <c r="L26" s="52">
        <v>181.72499999999999</v>
      </c>
      <c r="M26" s="53">
        <v>315.56</v>
      </c>
      <c r="N26" s="54">
        <v>181.72499999999999</v>
      </c>
      <c r="O26" s="51">
        <v>353.286</v>
      </c>
      <c r="P26" s="52">
        <v>235.9</v>
      </c>
      <c r="Q26" s="53">
        <v>313.35399999999998</v>
      </c>
      <c r="R26" s="54">
        <v>189.852</v>
      </c>
      <c r="S26" s="51">
        <v>447.536</v>
      </c>
      <c r="T26" s="52">
        <v>281.346</v>
      </c>
      <c r="U26" s="53">
        <v>274.85399999999998</v>
      </c>
      <c r="V26" s="54">
        <v>178.77199999999999</v>
      </c>
      <c r="W26" s="51">
        <v>382.12799999999999</v>
      </c>
      <c r="X26" s="52">
        <v>232.637</v>
      </c>
      <c r="Y26" s="51">
        <v>254.54</v>
      </c>
      <c r="Z26" s="65">
        <v>139.42599999999999</v>
      </c>
      <c r="AA26" s="53">
        <f t="shared" si="0"/>
        <v>3886.1419999999998</v>
      </c>
      <c r="AB26" s="65">
        <f t="shared" si="1"/>
        <v>2267.6730000000002</v>
      </c>
      <c r="AC26" s="71" t="s">
        <v>112</v>
      </c>
      <c r="AD26" s="115"/>
      <c r="AF26" s="104"/>
      <c r="AK26" s="306"/>
      <c r="AL26" s="306"/>
      <c r="AM26" s="306"/>
      <c r="AN26" s="306"/>
    </row>
    <row r="27" spans="2:40" ht="19.5" customHeight="1" x14ac:dyDescent="0.2">
      <c r="B27" s="156" t="s">
        <v>158</v>
      </c>
      <c r="C27" s="51">
        <v>3967.395</v>
      </c>
      <c r="D27" s="52">
        <v>1352.049</v>
      </c>
      <c r="E27" s="53">
        <v>3750.2060000000001</v>
      </c>
      <c r="F27" s="54">
        <v>1424.2670000000001</v>
      </c>
      <c r="G27" s="51">
        <v>4696.0290000000005</v>
      </c>
      <c r="H27" s="52">
        <v>1559.502</v>
      </c>
      <c r="I27" s="43">
        <v>3444.5210000000002</v>
      </c>
      <c r="J27" s="88">
        <v>1423.873</v>
      </c>
      <c r="K27" s="51">
        <v>3582.7069999999999</v>
      </c>
      <c r="L27" s="52">
        <v>1602.9290000000001</v>
      </c>
      <c r="M27" s="53">
        <v>4285.6639999999998</v>
      </c>
      <c r="N27" s="54">
        <v>1758.674</v>
      </c>
      <c r="O27" s="51">
        <v>4170.2150000000001</v>
      </c>
      <c r="P27" s="52">
        <v>1944.17</v>
      </c>
      <c r="Q27" s="53">
        <v>5190.3379999999997</v>
      </c>
      <c r="R27" s="54">
        <v>1985.547</v>
      </c>
      <c r="S27" s="51">
        <v>4329.0730000000003</v>
      </c>
      <c r="T27" s="52">
        <v>1712.0119999999999</v>
      </c>
      <c r="U27" s="53">
        <v>4638.5749999999998</v>
      </c>
      <c r="V27" s="54">
        <v>1864.127</v>
      </c>
      <c r="W27" s="51">
        <v>4481.1660000000002</v>
      </c>
      <c r="X27" s="52">
        <v>1947.9259999999999</v>
      </c>
      <c r="Y27" s="51">
        <v>5417.8779999999997</v>
      </c>
      <c r="Z27" s="65">
        <v>1872.202</v>
      </c>
      <c r="AA27" s="53">
        <f t="shared" si="0"/>
        <v>51953.766999999993</v>
      </c>
      <c r="AB27" s="65">
        <f t="shared" si="1"/>
        <v>20447.277999999998</v>
      </c>
      <c r="AC27" s="71" t="s">
        <v>113</v>
      </c>
      <c r="AD27" s="115"/>
      <c r="AF27" s="104"/>
      <c r="AK27" s="306"/>
      <c r="AL27" s="306"/>
      <c r="AM27" s="306"/>
      <c r="AN27" s="306"/>
    </row>
    <row r="28" spans="2:40" ht="19.5" customHeight="1" x14ac:dyDescent="0.2">
      <c r="B28" s="139" t="s">
        <v>195</v>
      </c>
      <c r="C28" s="2">
        <v>112.009</v>
      </c>
      <c r="D28" s="3">
        <v>27.306000000000001</v>
      </c>
      <c r="E28" s="10">
        <v>9.9510000000000005</v>
      </c>
      <c r="F28" s="4">
        <v>8.1530000000000005</v>
      </c>
      <c r="G28" s="2">
        <v>209.23500000000001</v>
      </c>
      <c r="H28" s="3">
        <v>69.284999999999997</v>
      </c>
      <c r="I28" s="15">
        <v>220.87899999999999</v>
      </c>
      <c r="J28" s="85">
        <v>48.631999999999998</v>
      </c>
      <c r="K28" s="2">
        <v>133.62899999999999</v>
      </c>
      <c r="L28" s="3">
        <v>60.673999999999999</v>
      </c>
      <c r="M28" s="10">
        <v>222.958</v>
      </c>
      <c r="N28" s="4">
        <v>60.417999999999999</v>
      </c>
      <c r="O28" s="2">
        <v>224.45400000000001</v>
      </c>
      <c r="P28" s="3">
        <v>81.472999999999999</v>
      </c>
      <c r="Q28" s="10">
        <v>602.755</v>
      </c>
      <c r="R28" s="4">
        <v>145.41499999999999</v>
      </c>
      <c r="S28" s="2">
        <v>387.03500000000003</v>
      </c>
      <c r="T28" s="3">
        <v>97.564999999999998</v>
      </c>
      <c r="U28" s="10">
        <v>386.47500000000002</v>
      </c>
      <c r="V28" s="4">
        <v>90.269000000000005</v>
      </c>
      <c r="W28" s="2">
        <v>590.78800000000001</v>
      </c>
      <c r="X28" s="3">
        <v>148.38200000000001</v>
      </c>
      <c r="Y28" s="2">
        <v>1349.1679999999999</v>
      </c>
      <c r="Z28" s="5">
        <v>254.21</v>
      </c>
      <c r="AA28" s="10">
        <f t="shared" si="0"/>
        <v>4449.3359999999993</v>
      </c>
      <c r="AB28" s="5">
        <f t="shared" si="1"/>
        <v>1091.7820000000002</v>
      </c>
      <c r="AC28" s="153"/>
      <c r="AD28" s="114" t="s">
        <v>114</v>
      </c>
      <c r="AF28" s="104"/>
      <c r="AK28" s="306"/>
      <c r="AL28" s="306"/>
      <c r="AM28" s="306"/>
      <c r="AN28" s="306"/>
    </row>
    <row r="29" spans="2:40" ht="19.5" customHeight="1" x14ac:dyDescent="0.2">
      <c r="B29" s="139" t="s">
        <v>196</v>
      </c>
      <c r="C29" s="2">
        <v>769.84799999999996</v>
      </c>
      <c r="D29" s="3">
        <v>156.34200000000001</v>
      </c>
      <c r="E29" s="10">
        <v>627.11199999999997</v>
      </c>
      <c r="F29" s="4">
        <v>136.46299999999999</v>
      </c>
      <c r="G29" s="2">
        <v>807.82299999999998</v>
      </c>
      <c r="H29" s="3">
        <v>172.101</v>
      </c>
      <c r="I29" s="15">
        <v>876.65800000000002</v>
      </c>
      <c r="J29" s="85">
        <v>208.928</v>
      </c>
      <c r="K29" s="2">
        <v>581.18799999999999</v>
      </c>
      <c r="L29" s="3">
        <v>157.68299999999999</v>
      </c>
      <c r="M29" s="10">
        <v>777.15099999999995</v>
      </c>
      <c r="N29" s="4">
        <v>193.61</v>
      </c>
      <c r="O29" s="2">
        <v>775.25099999999998</v>
      </c>
      <c r="P29" s="3">
        <v>203.18899999999999</v>
      </c>
      <c r="Q29" s="10">
        <v>811.53</v>
      </c>
      <c r="R29" s="4">
        <v>223.16</v>
      </c>
      <c r="S29" s="2">
        <v>867.68299999999999</v>
      </c>
      <c r="T29" s="3">
        <v>247.989</v>
      </c>
      <c r="U29" s="10">
        <v>786.73800000000006</v>
      </c>
      <c r="V29" s="4">
        <v>198.512</v>
      </c>
      <c r="W29" s="2">
        <v>978.822</v>
      </c>
      <c r="X29" s="3">
        <v>232.108</v>
      </c>
      <c r="Y29" s="2">
        <v>1277.201</v>
      </c>
      <c r="Z29" s="5">
        <v>278.09500000000003</v>
      </c>
      <c r="AA29" s="10">
        <f t="shared" si="0"/>
        <v>9937.005000000001</v>
      </c>
      <c r="AB29" s="5">
        <f t="shared" si="1"/>
        <v>2408.1800000000003</v>
      </c>
      <c r="AC29" s="153"/>
      <c r="AD29" s="114" t="s">
        <v>115</v>
      </c>
      <c r="AF29" s="104"/>
      <c r="AK29" s="306"/>
      <c r="AL29" s="306"/>
      <c r="AM29" s="306"/>
      <c r="AN29" s="306"/>
    </row>
    <row r="30" spans="2:40" ht="19.5" customHeight="1" x14ac:dyDescent="0.2">
      <c r="B30" s="139" t="s">
        <v>234</v>
      </c>
      <c r="C30" s="2">
        <v>3085.538</v>
      </c>
      <c r="D30" s="3">
        <v>1168.4010000000001</v>
      </c>
      <c r="E30" s="10">
        <v>3113.143</v>
      </c>
      <c r="F30" s="4">
        <v>1279.6510000000001</v>
      </c>
      <c r="G30" s="2">
        <v>3678.971</v>
      </c>
      <c r="H30" s="3">
        <v>1318.116</v>
      </c>
      <c r="I30" s="15">
        <v>2346.9839999999999</v>
      </c>
      <c r="J30" s="85">
        <v>1166.3130000000001</v>
      </c>
      <c r="K30" s="2">
        <v>2867.89</v>
      </c>
      <c r="L30" s="3">
        <v>1384.5719999999999</v>
      </c>
      <c r="M30" s="10">
        <v>3285.5549999999998</v>
      </c>
      <c r="N30" s="4">
        <v>1504.646</v>
      </c>
      <c r="O30" s="2">
        <v>3170.51</v>
      </c>
      <c r="P30" s="3">
        <v>1659.508</v>
      </c>
      <c r="Q30" s="10">
        <v>3776.0529999999999</v>
      </c>
      <c r="R30" s="4">
        <v>1616.972</v>
      </c>
      <c r="S30" s="2">
        <v>3074.355</v>
      </c>
      <c r="T30" s="3">
        <v>1366.4580000000001</v>
      </c>
      <c r="U30" s="10">
        <v>3465.3620000000001</v>
      </c>
      <c r="V30" s="4">
        <v>1575.346</v>
      </c>
      <c r="W30" s="2">
        <v>2911.556</v>
      </c>
      <c r="X30" s="3">
        <v>1567.4359999999999</v>
      </c>
      <c r="Y30" s="2">
        <v>2791.509</v>
      </c>
      <c r="Z30" s="5">
        <v>1339.8969999999999</v>
      </c>
      <c r="AA30" s="10">
        <f t="shared" si="0"/>
        <v>37567.425999999999</v>
      </c>
      <c r="AB30" s="5">
        <f t="shared" si="1"/>
        <v>16947.315999999999</v>
      </c>
      <c r="AC30" s="153"/>
      <c r="AD30" s="114" t="s">
        <v>107</v>
      </c>
      <c r="AF30" s="104"/>
      <c r="AK30" s="306"/>
      <c r="AL30" s="306"/>
      <c r="AM30" s="306"/>
      <c r="AN30" s="306"/>
    </row>
    <row r="31" spans="2:40" ht="19.5" customHeight="1" x14ac:dyDescent="0.2">
      <c r="B31" s="156" t="s">
        <v>159</v>
      </c>
      <c r="C31" s="51">
        <v>399.6</v>
      </c>
      <c r="D31" s="52">
        <v>111.146</v>
      </c>
      <c r="E31" s="53">
        <v>231.65</v>
      </c>
      <c r="F31" s="54">
        <v>57.244999999999997</v>
      </c>
      <c r="G31" s="51">
        <v>659.75</v>
      </c>
      <c r="H31" s="52">
        <v>159.732</v>
      </c>
      <c r="I31" s="43">
        <v>479.5</v>
      </c>
      <c r="J31" s="88">
        <v>117.057</v>
      </c>
      <c r="K31" s="51">
        <v>523.1</v>
      </c>
      <c r="L31" s="52">
        <v>144.07599999999999</v>
      </c>
      <c r="M31" s="53">
        <v>1227.325</v>
      </c>
      <c r="N31" s="54">
        <v>329.90300000000002</v>
      </c>
      <c r="O31" s="51">
        <v>657.5</v>
      </c>
      <c r="P31" s="52">
        <v>191.84800000000001</v>
      </c>
      <c r="Q31" s="53">
        <v>569.625</v>
      </c>
      <c r="R31" s="54">
        <v>163.66</v>
      </c>
      <c r="S31" s="51">
        <v>505.25</v>
      </c>
      <c r="T31" s="52">
        <v>156.62</v>
      </c>
      <c r="U31" s="53">
        <v>309.10199999999998</v>
      </c>
      <c r="V31" s="54">
        <v>100.34</v>
      </c>
      <c r="W31" s="51">
        <v>733.82600000000002</v>
      </c>
      <c r="X31" s="52">
        <v>208.94800000000001</v>
      </c>
      <c r="Y31" s="51">
        <v>630.78</v>
      </c>
      <c r="Z31" s="65">
        <v>184.33099999999999</v>
      </c>
      <c r="AA31" s="53">
        <f t="shared" si="0"/>
        <v>6927.0079999999998</v>
      </c>
      <c r="AB31" s="65">
        <f t="shared" si="1"/>
        <v>1924.9060000000002</v>
      </c>
      <c r="AC31" s="71" t="s">
        <v>116</v>
      </c>
      <c r="AD31" s="115"/>
      <c r="AF31" s="104"/>
      <c r="AK31" s="306"/>
      <c r="AL31" s="306"/>
      <c r="AM31" s="306"/>
      <c r="AN31" s="306"/>
    </row>
    <row r="32" spans="2:40" ht="19.5" customHeight="1" x14ac:dyDescent="0.2">
      <c r="B32" s="156" t="s">
        <v>160</v>
      </c>
      <c r="C32" s="51">
        <v>2810.538</v>
      </c>
      <c r="D32" s="52">
        <v>726.53200000000004</v>
      </c>
      <c r="E32" s="53">
        <v>2638.4079999999999</v>
      </c>
      <c r="F32" s="54">
        <v>695.73800000000006</v>
      </c>
      <c r="G32" s="51">
        <v>3203.1979999999999</v>
      </c>
      <c r="H32" s="52">
        <v>776.58900000000006</v>
      </c>
      <c r="I32" s="43">
        <v>3854.1</v>
      </c>
      <c r="J32" s="88">
        <v>987.76900000000001</v>
      </c>
      <c r="K32" s="51">
        <v>4328.9650000000001</v>
      </c>
      <c r="L32" s="52">
        <v>1182.404</v>
      </c>
      <c r="M32" s="53">
        <v>3207.2089999999998</v>
      </c>
      <c r="N32" s="54">
        <v>919.36199999999997</v>
      </c>
      <c r="O32" s="51">
        <v>3312.4490000000001</v>
      </c>
      <c r="P32" s="52">
        <v>978.529</v>
      </c>
      <c r="Q32" s="53">
        <v>3179.5659999999998</v>
      </c>
      <c r="R32" s="54">
        <v>884.18100000000004</v>
      </c>
      <c r="S32" s="51">
        <v>3012.732</v>
      </c>
      <c r="T32" s="52">
        <v>855.41200000000003</v>
      </c>
      <c r="U32" s="53">
        <v>3193.4749999999999</v>
      </c>
      <c r="V32" s="54">
        <v>838.32600000000002</v>
      </c>
      <c r="W32" s="51">
        <v>2780.6610000000001</v>
      </c>
      <c r="X32" s="52">
        <v>750.30399999999997</v>
      </c>
      <c r="Y32" s="51">
        <v>2339.3609999999999</v>
      </c>
      <c r="Z32" s="65">
        <v>620.74599999999998</v>
      </c>
      <c r="AA32" s="53">
        <f t="shared" si="0"/>
        <v>37860.661999999997</v>
      </c>
      <c r="AB32" s="65">
        <f t="shared" si="1"/>
        <v>10215.892</v>
      </c>
      <c r="AC32" s="71" t="s">
        <v>117</v>
      </c>
      <c r="AD32" s="115"/>
      <c r="AF32" s="104"/>
      <c r="AK32" s="306"/>
      <c r="AL32" s="306"/>
      <c r="AM32" s="306"/>
      <c r="AN32" s="306"/>
    </row>
    <row r="33" spans="2:40" ht="19.5" customHeight="1" x14ac:dyDescent="0.2">
      <c r="B33" s="156" t="s">
        <v>161</v>
      </c>
      <c r="C33" s="51">
        <v>775.75300000000004</v>
      </c>
      <c r="D33" s="52">
        <v>322.47699999999998</v>
      </c>
      <c r="E33" s="53">
        <v>727.57600000000002</v>
      </c>
      <c r="F33" s="54">
        <v>255.74600000000001</v>
      </c>
      <c r="G33" s="51">
        <v>883.10500000000002</v>
      </c>
      <c r="H33" s="52">
        <v>383.75200000000001</v>
      </c>
      <c r="I33" s="43">
        <v>998.43799999999999</v>
      </c>
      <c r="J33" s="88">
        <v>341.31799999999998</v>
      </c>
      <c r="K33" s="51">
        <v>823.14400000000001</v>
      </c>
      <c r="L33" s="52">
        <v>355.23099999999999</v>
      </c>
      <c r="M33" s="53">
        <v>1022.318</v>
      </c>
      <c r="N33" s="54">
        <v>416.10399999999998</v>
      </c>
      <c r="O33" s="51">
        <v>739.26</v>
      </c>
      <c r="P33" s="52">
        <v>384.697</v>
      </c>
      <c r="Q33" s="53">
        <v>900.50400000000002</v>
      </c>
      <c r="R33" s="54">
        <v>394.86599999999999</v>
      </c>
      <c r="S33" s="51">
        <v>944.12400000000002</v>
      </c>
      <c r="T33" s="52">
        <v>429.73500000000001</v>
      </c>
      <c r="U33" s="53">
        <v>925.51800000000003</v>
      </c>
      <c r="V33" s="54">
        <v>506.017</v>
      </c>
      <c r="W33" s="51">
        <v>786.40300000000002</v>
      </c>
      <c r="X33" s="52">
        <v>378.58100000000002</v>
      </c>
      <c r="Y33" s="51">
        <v>830.66</v>
      </c>
      <c r="Z33" s="65">
        <v>370.97300000000001</v>
      </c>
      <c r="AA33" s="53">
        <f t="shared" si="0"/>
        <v>10356.803000000002</v>
      </c>
      <c r="AB33" s="65">
        <f t="shared" si="1"/>
        <v>4539.4969999999994</v>
      </c>
      <c r="AC33" s="71" t="s">
        <v>118</v>
      </c>
      <c r="AD33" s="115"/>
      <c r="AF33" s="104"/>
      <c r="AK33" s="306"/>
      <c r="AL33" s="306"/>
      <c r="AM33" s="306"/>
      <c r="AN33" s="306"/>
    </row>
    <row r="34" spans="2:40" ht="19.5" customHeight="1" x14ac:dyDescent="0.2">
      <c r="B34" s="139" t="s">
        <v>198</v>
      </c>
      <c r="C34" s="2">
        <v>138.33000000000001</v>
      </c>
      <c r="D34" s="3">
        <v>35.673999999999999</v>
      </c>
      <c r="E34" s="10">
        <v>168.5</v>
      </c>
      <c r="F34" s="4">
        <v>74.150000000000006</v>
      </c>
      <c r="G34" s="2">
        <v>169.38800000000001</v>
      </c>
      <c r="H34" s="3">
        <v>61.62</v>
      </c>
      <c r="I34" s="15">
        <v>246.625</v>
      </c>
      <c r="J34" s="85">
        <v>101.166</v>
      </c>
      <c r="K34" s="2">
        <v>263.41899999999998</v>
      </c>
      <c r="L34" s="3">
        <v>75.13</v>
      </c>
      <c r="M34" s="10">
        <v>151.07300000000001</v>
      </c>
      <c r="N34" s="4">
        <v>52.661000000000001</v>
      </c>
      <c r="O34" s="2">
        <v>135.78899999999999</v>
      </c>
      <c r="P34" s="3">
        <v>66.998999999999995</v>
      </c>
      <c r="Q34" s="10">
        <v>225.55799999999999</v>
      </c>
      <c r="R34" s="4">
        <v>81.596999999999994</v>
      </c>
      <c r="S34" s="2">
        <v>257.745</v>
      </c>
      <c r="T34" s="3">
        <v>87.314999999999998</v>
      </c>
      <c r="U34" s="10">
        <v>237.255</v>
      </c>
      <c r="V34" s="4">
        <v>97.042000000000002</v>
      </c>
      <c r="W34" s="2">
        <v>195.47</v>
      </c>
      <c r="X34" s="3">
        <v>86.509</v>
      </c>
      <c r="Y34" s="2">
        <v>155.58000000000001</v>
      </c>
      <c r="Z34" s="5">
        <v>58.805999999999997</v>
      </c>
      <c r="AA34" s="10">
        <f t="shared" si="0"/>
        <v>2344.732</v>
      </c>
      <c r="AB34" s="5">
        <f t="shared" si="1"/>
        <v>878.66899999999998</v>
      </c>
      <c r="AC34" s="153"/>
      <c r="AD34" s="114" t="s">
        <v>119</v>
      </c>
      <c r="AF34" s="104"/>
      <c r="AK34" s="306"/>
      <c r="AL34" s="306"/>
      <c r="AM34" s="306"/>
      <c r="AN34" s="306"/>
    </row>
    <row r="35" spans="2:40" ht="19.5" customHeight="1" x14ac:dyDescent="0.2">
      <c r="B35" s="139" t="s">
        <v>199</v>
      </c>
      <c r="C35" s="2">
        <v>295.76900000000001</v>
      </c>
      <c r="D35" s="3">
        <v>172.571</v>
      </c>
      <c r="E35" s="10">
        <v>179.03899999999999</v>
      </c>
      <c r="F35" s="4">
        <v>63.313000000000002</v>
      </c>
      <c r="G35" s="2">
        <v>312.15199999999999</v>
      </c>
      <c r="H35" s="3">
        <v>173.58199999999999</v>
      </c>
      <c r="I35" s="15">
        <v>277.12799999999999</v>
      </c>
      <c r="J35" s="85">
        <v>111.696</v>
      </c>
      <c r="K35" s="2">
        <v>216.523</v>
      </c>
      <c r="L35" s="3">
        <v>155.22</v>
      </c>
      <c r="M35" s="10">
        <v>362.88799999999998</v>
      </c>
      <c r="N35" s="4">
        <v>204.92699999999999</v>
      </c>
      <c r="O35" s="2">
        <v>330.38799999999998</v>
      </c>
      <c r="P35" s="3">
        <v>227.14599999999999</v>
      </c>
      <c r="Q35" s="10">
        <v>271.69600000000003</v>
      </c>
      <c r="R35" s="4">
        <v>176.96700000000001</v>
      </c>
      <c r="S35" s="2">
        <v>269.56700000000001</v>
      </c>
      <c r="T35" s="3">
        <v>193.37200000000001</v>
      </c>
      <c r="U35" s="10">
        <v>353.70400000000001</v>
      </c>
      <c r="V35" s="4">
        <v>299.69</v>
      </c>
      <c r="W35" s="2">
        <v>331.08499999999998</v>
      </c>
      <c r="X35" s="3">
        <v>180.91900000000001</v>
      </c>
      <c r="Y35" s="2">
        <v>286.97800000000001</v>
      </c>
      <c r="Z35" s="5">
        <v>185.35499999999999</v>
      </c>
      <c r="AA35" s="10">
        <f t="shared" si="0"/>
        <v>3486.9169999999999</v>
      </c>
      <c r="AB35" s="5">
        <f t="shared" si="1"/>
        <v>2144.7580000000003</v>
      </c>
      <c r="AC35" s="153"/>
      <c r="AD35" s="114" t="s">
        <v>120</v>
      </c>
      <c r="AF35" s="104"/>
      <c r="AK35" s="306"/>
      <c r="AL35" s="306"/>
      <c r="AM35" s="306"/>
      <c r="AN35" s="306"/>
    </row>
    <row r="36" spans="2:40" ht="19.5" customHeight="1" x14ac:dyDescent="0.2">
      <c r="B36" s="139" t="s">
        <v>200</v>
      </c>
      <c r="C36" s="2">
        <v>264.67500000000001</v>
      </c>
      <c r="D36" s="3">
        <v>77.405000000000001</v>
      </c>
      <c r="E36" s="10">
        <v>271.22500000000002</v>
      </c>
      <c r="F36" s="4">
        <v>65.429000000000002</v>
      </c>
      <c r="G36" s="2">
        <v>316.66500000000002</v>
      </c>
      <c r="H36" s="3">
        <v>92.498000000000005</v>
      </c>
      <c r="I36" s="15">
        <v>419.22</v>
      </c>
      <c r="J36" s="85">
        <v>106.358</v>
      </c>
      <c r="K36" s="2">
        <v>255.47499999999999</v>
      </c>
      <c r="L36" s="3">
        <v>74.966999999999999</v>
      </c>
      <c r="M36" s="10">
        <v>393.35</v>
      </c>
      <c r="N36" s="4">
        <v>113.15</v>
      </c>
      <c r="O36" s="2">
        <v>228.625</v>
      </c>
      <c r="P36" s="3">
        <v>68.049000000000007</v>
      </c>
      <c r="Q36" s="10">
        <v>377.17500000000001</v>
      </c>
      <c r="R36" s="4">
        <v>112.14100000000001</v>
      </c>
      <c r="S36" s="2">
        <v>326.125</v>
      </c>
      <c r="T36" s="3">
        <v>97.381</v>
      </c>
      <c r="U36" s="10">
        <v>281.60000000000002</v>
      </c>
      <c r="V36" s="4">
        <v>80.497</v>
      </c>
      <c r="W36" s="2">
        <v>164.58600000000001</v>
      </c>
      <c r="X36" s="3">
        <v>61.545999999999999</v>
      </c>
      <c r="Y36" s="2">
        <v>346.95</v>
      </c>
      <c r="Z36" s="5">
        <v>93.965999999999994</v>
      </c>
      <c r="AA36" s="10">
        <f t="shared" si="0"/>
        <v>3645.6710000000003</v>
      </c>
      <c r="AB36" s="5">
        <f t="shared" si="1"/>
        <v>1043.3869999999999</v>
      </c>
      <c r="AC36" s="153"/>
      <c r="AD36" s="114" t="s">
        <v>121</v>
      </c>
      <c r="AF36" s="104"/>
      <c r="AK36" s="306"/>
      <c r="AL36" s="306"/>
      <c r="AM36" s="306"/>
      <c r="AN36" s="306"/>
    </row>
    <row r="37" spans="2:40" ht="19.5" customHeight="1" x14ac:dyDescent="0.2">
      <c r="B37" s="139" t="s">
        <v>201</v>
      </c>
      <c r="C37" s="2">
        <v>76.978999999999999</v>
      </c>
      <c r="D37" s="3">
        <v>36.826999999999998</v>
      </c>
      <c r="E37" s="10">
        <v>108.812</v>
      </c>
      <c r="F37" s="4">
        <v>52.853999999999999</v>
      </c>
      <c r="G37" s="2">
        <v>84.9</v>
      </c>
      <c r="H37" s="3">
        <v>56.052</v>
      </c>
      <c r="I37" s="15">
        <v>55.465000000000003</v>
      </c>
      <c r="J37" s="85">
        <v>22.097999999999999</v>
      </c>
      <c r="K37" s="2">
        <v>87.727000000000004</v>
      </c>
      <c r="L37" s="3">
        <v>49.914000000000001</v>
      </c>
      <c r="M37" s="10">
        <v>115.00700000000001</v>
      </c>
      <c r="N37" s="4">
        <v>45.366</v>
      </c>
      <c r="O37" s="2">
        <v>44.457999999999998</v>
      </c>
      <c r="P37" s="3">
        <v>22.503</v>
      </c>
      <c r="Q37" s="10">
        <v>26.074999999999999</v>
      </c>
      <c r="R37" s="4">
        <v>24.161000000000001</v>
      </c>
      <c r="S37" s="2">
        <v>90.686999999999998</v>
      </c>
      <c r="T37" s="3">
        <v>51.667000000000002</v>
      </c>
      <c r="U37" s="10">
        <v>52.959000000000003</v>
      </c>
      <c r="V37" s="4">
        <v>28.788</v>
      </c>
      <c r="W37" s="2">
        <v>95.262</v>
      </c>
      <c r="X37" s="3">
        <v>49.606999999999999</v>
      </c>
      <c r="Y37" s="2">
        <v>41.152000000000001</v>
      </c>
      <c r="Z37" s="5">
        <v>32.845999999999997</v>
      </c>
      <c r="AA37" s="10">
        <f t="shared" si="0"/>
        <v>879.48300000000017</v>
      </c>
      <c r="AB37" s="5">
        <f t="shared" si="1"/>
        <v>472.68299999999999</v>
      </c>
      <c r="AC37" s="153"/>
      <c r="AD37" s="114" t="s">
        <v>107</v>
      </c>
      <c r="AF37" s="104"/>
      <c r="AK37" s="306"/>
      <c r="AL37" s="306"/>
      <c r="AM37" s="306"/>
      <c r="AN37" s="306"/>
    </row>
    <row r="38" spans="2:40" ht="19.5" customHeight="1" x14ac:dyDescent="0.2">
      <c r="B38" s="156" t="s">
        <v>162</v>
      </c>
      <c r="C38" s="51">
        <v>0</v>
      </c>
      <c r="D38" s="52">
        <v>0</v>
      </c>
      <c r="E38" s="53">
        <v>0</v>
      </c>
      <c r="F38" s="54">
        <v>0</v>
      </c>
      <c r="G38" s="51">
        <v>8.1219999999999999</v>
      </c>
      <c r="H38" s="52">
        <v>3.4790000000000001</v>
      </c>
      <c r="I38" s="43">
        <v>8.1229999999999993</v>
      </c>
      <c r="J38" s="88">
        <v>3.706</v>
      </c>
      <c r="K38" s="51">
        <v>8.1349999999999998</v>
      </c>
      <c r="L38" s="52">
        <v>3.875</v>
      </c>
      <c r="M38" s="53">
        <v>0</v>
      </c>
      <c r="N38" s="54">
        <v>0</v>
      </c>
      <c r="O38" s="51">
        <v>0</v>
      </c>
      <c r="P38" s="52">
        <v>0</v>
      </c>
      <c r="Q38" s="53">
        <v>0</v>
      </c>
      <c r="R38" s="54">
        <v>0</v>
      </c>
      <c r="S38" s="51">
        <v>0</v>
      </c>
      <c r="T38" s="52">
        <v>0</v>
      </c>
      <c r="U38" s="53">
        <v>8.6</v>
      </c>
      <c r="V38" s="54">
        <v>4.6369999999999996</v>
      </c>
      <c r="W38" s="51">
        <v>0</v>
      </c>
      <c r="X38" s="52">
        <v>0</v>
      </c>
      <c r="Y38" s="51">
        <v>10.143000000000001</v>
      </c>
      <c r="Z38" s="65">
        <v>5.0579999999999998</v>
      </c>
      <c r="AA38" s="53">
        <f t="shared" si="0"/>
        <v>43.122999999999998</v>
      </c>
      <c r="AB38" s="65">
        <f t="shared" si="1"/>
        <v>20.754999999999999</v>
      </c>
      <c r="AC38" s="71" t="s">
        <v>122</v>
      </c>
      <c r="AD38" s="115"/>
      <c r="AF38" s="104"/>
      <c r="AK38" s="306"/>
      <c r="AL38" s="306"/>
      <c r="AM38" s="306"/>
      <c r="AN38" s="306"/>
    </row>
    <row r="39" spans="2:40" ht="19.5" customHeight="1" x14ac:dyDescent="0.2">
      <c r="B39" s="156" t="s">
        <v>163</v>
      </c>
      <c r="C39" s="51">
        <v>849.71799999999996</v>
      </c>
      <c r="D39" s="52">
        <v>3346.7</v>
      </c>
      <c r="E39" s="53">
        <v>836.52499999999998</v>
      </c>
      <c r="F39" s="54">
        <v>3239.6880000000001</v>
      </c>
      <c r="G39" s="51">
        <v>915.03700000000003</v>
      </c>
      <c r="H39" s="52">
        <v>3709.7159999999999</v>
      </c>
      <c r="I39" s="43">
        <v>843.19200000000001</v>
      </c>
      <c r="J39" s="88">
        <v>3975.1619999999998</v>
      </c>
      <c r="K39" s="51">
        <v>957.77300000000002</v>
      </c>
      <c r="L39" s="52">
        <v>3907.0630000000001</v>
      </c>
      <c r="M39" s="53">
        <v>1059.1859999999999</v>
      </c>
      <c r="N39" s="54">
        <v>4359.2790000000005</v>
      </c>
      <c r="O39" s="51">
        <v>988.91399999999999</v>
      </c>
      <c r="P39" s="52">
        <v>5461.73</v>
      </c>
      <c r="Q39" s="53">
        <v>754.79600000000005</v>
      </c>
      <c r="R39" s="54">
        <v>3927.81</v>
      </c>
      <c r="S39" s="51">
        <v>1209.5419999999999</v>
      </c>
      <c r="T39" s="52">
        <v>6557.6989999999996</v>
      </c>
      <c r="U39" s="53">
        <v>1008.333</v>
      </c>
      <c r="V39" s="54">
        <v>4827.3490000000002</v>
      </c>
      <c r="W39" s="51">
        <v>994.18799999999999</v>
      </c>
      <c r="X39" s="52">
        <v>5129.1019999999999</v>
      </c>
      <c r="Y39" s="51">
        <v>844.327</v>
      </c>
      <c r="Z39" s="65">
        <v>4315.326</v>
      </c>
      <c r="AA39" s="53">
        <f t="shared" si="0"/>
        <v>11261.530999999999</v>
      </c>
      <c r="AB39" s="65">
        <f t="shared" si="1"/>
        <v>52756.624000000003</v>
      </c>
      <c r="AC39" s="71" t="s">
        <v>123</v>
      </c>
      <c r="AD39" s="115"/>
      <c r="AF39" s="104"/>
      <c r="AK39" s="306"/>
      <c r="AL39" s="306"/>
      <c r="AM39" s="306"/>
      <c r="AN39" s="306"/>
    </row>
    <row r="40" spans="2:40" ht="19.5" customHeight="1" x14ac:dyDescent="0.2">
      <c r="B40" s="156" t="s">
        <v>186</v>
      </c>
      <c r="C40" s="51">
        <v>1348.9010000000001</v>
      </c>
      <c r="D40" s="52">
        <v>318.98</v>
      </c>
      <c r="E40" s="53">
        <v>676.29499999999996</v>
      </c>
      <c r="F40" s="54">
        <v>182.86600000000001</v>
      </c>
      <c r="G40" s="51">
        <v>1352.806</v>
      </c>
      <c r="H40" s="52">
        <v>336.10599999999999</v>
      </c>
      <c r="I40" s="43">
        <v>463.31200000000001</v>
      </c>
      <c r="J40" s="88">
        <v>133.36799999999999</v>
      </c>
      <c r="K40" s="51">
        <v>513.91</v>
      </c>
      <c r="L40" s="52">
        <v>175.13399999999999</v>
      </c>
      <c r="M40" s="53">
        <v>454.05599999999998</v>
      </c>
      <c r="N40" s="54">
        <v>165.63499999999999</v>
      </c>
      <c r="O40" s="51">
        <v>572.63900000000001</v>
      </c>
      <c r="P40" s="52">
        <v>237.477</v>
      </c>
      <c r="Q40" s="53">
        <v>329.22399999999999</v>
      </c>
      <c r="R40" s="54">
        <v>142.59200000000001</v>
      </c>
      <c r="S40" s="51">
        <v>395.23700000000002</v>
      </c>
      <c r="T40" s="52">
        <v>144.45099999999999</v>
      </c>
      <c r="U40" s="53">
        <v>427.33499999999998</v>
      </c>
      <c r="V40" s="54">
        <v>175.23599999999999</v>
      </c>
      <c r="W40" s="51">
        <v>536.68299999999999</v>
      </c>
      <c r="X40" s="52">
        <v>209.14599999999999</v>
      </c>
      <c r="Y40" s="51">
        <v>430.02199999999999</v>
      </c>
      <c r="Z40" s="65">
        <v>163.00800000000001</v>
      </c>
      <c r="AA40" s="53">
        <f t="shared" si="0"/>
        <v>7500.42</v>
      </c>
      <c r="AB40" s="65">
        <f t="shared" si="1"/>
        <v>2383.9990000000003</v>
      </c>
      <c r="AC40" s="71" t="s">
        <v>124</v>
      </c>
      <c r="AD40" s="115"/>
      <c r="AF40" s="104"/>
      <c r="AK40" s="306"/>
      <c r="AL40" s="306"/>
      <c r="AM40" s="306"/>
      <c r="AN40" s="306"/>
    </row>
    <row r="41" spans="2:40" ht="19.5" customHeight="1" x14ac:dyDescent="0.2">
      <c r="B41" s="156" t="s">
        <v>184</v>
      </c>
      <c r="C41" s="51">
        <v>1192.193</v>
      </c>
      <c r="D41" s="52">
        <v>448.32799999999997</v>
      </c>
      <c r="E41" s="53">
        <v>979.72699999999998</v>
      </c>
      <c r="F41" s="54">
        <v>428.017</v>
      </c>
      <c r="G41" s="51">
        <v>2017.8309999999999</v>
      </c>
      <c r="H41" s="52">
        <v>898.73</v>
      </c>
      <c r="I41" s="43">
        <v>1614.492</v>
      </c>
      <c r="J41" s="88">
        <v>737.721</v>
      </c>
      <c r="K41" s="51">
        <v>1705.585</v>
      </c>
      <c r="L41" s="52">
        <v>874.89400000000001</v>
      </c>
      <c r="M41" s="53">
        <v>1184.201</v>
      </c>
      <c r="N41" s="54">
        <v>621.00900000000001</v>
      </c>
      <c r="O41" s="51">
        <v>1488.0920000000001</v>
      </c>
      <c r="P41" s="52">
        <v>823.73199999999997</v>
      </c>
      <c r="Q41" s="53">
        <v>1548.36</v>
      </c>
      <c r="R41" s="54">
        <v>843.81600000000003</v>
      </c>
      <c r="S41" s="51">
        <v>1508.018</v>
      </c>
      <c r="T41" s="52">
        <v>853.02599999999995</v>
      </c>
      <c r="U41" s="53">
        <v>1168.308</v>
      </c>
      <c r="V41" s="54">
        <v>631.84799999999996</v>
      </c>
      <c r="W41" s="51">
        <v>1533.0550000000001</v>
      </c>
      <c r="X41" s="52">
        <v>797.14099999999996</v>
      </c>
      <c r="Y41" s="51">
        <v>767.99900000000002</v>
      </c>
      <c r="Z41" s="65">
        <v>374.10199999999998</v>
      </c>
      <c r="AA41" s="53">
        <f t="shared" si="0"/>
        <v>16707.861000000001</v>
      </c>
      <c r="AB41" s="65">
        <f t="shared" si="1"/>
        <v>8332.3639999999996</v>
      </c>
      <c r="AC41" s="71" t="s">
        <v>125</v>
      </c>
      <c r="AD41" s="115"/>
      <c r="AF41" s="104"/>
      <c r="AK41" s="306"/>
      <c r="AL41" s="306"/>
      <c r="AM41" s="306"/>
      <c r="AN41" s="306"/>
    </row>
    <row r="42" spans="2:40" ht="19.5" customHeight="1" x14ac:dyDescent="0.2">
      <c r="B42" s="156" t="s">
        <v>165</v>
      </c>
      <c r="C42" s="51">
        <v>7738.3530000000001</v>
      </c>
      <c r="D42" s="52">
        <v>2647.3620000000001</v>
      </c>
      <c r="E42" s="53">
        <v>5965.424</v>
      </c>
      <c r="F42" s="54">
        <v>2208.7750000000001</v>
      </c>
      <c r="G42" s="51">
        <v>8834.9290000000001</v>
      </c>
      <c r="H42" s="52">
        <v>2966.55</v>
      </c>
      <c r="I42" s="43">
        <v>6705.9960000000001</v>
      </c>
      <c r="J42" s="88">
        <v>2792.5129999999999</v>
      </c>
      <c r="K42" s="51">
        <v>7395.8190000000004</v>
      </c>
      <c r="L42" s="52">
        <v>3198.3330000000001</v>
      </c>
      <c r="M42" s="53">
        <v>7010.0910000000003</v>
      </c>
      <c r="N42" s="54">
        <v>2924.2060000000001</v>
      </c>
      <c r="O42" s="51">
        <v>6584.1719999999996</v>
      </c>
      <c r="P42" s="52">
        <v>3018.049</v>
      </c>
      <c r="Q42" s="53">
        <v>7869.9880000000003</v>
      </c>
      <c r="R42" s="54">
        <v>3249.3290000000002</v>
      </c>
      <c r="S42" s="51">
        <v>6326.6890000000003</v>
      </c>
      <c r="T42" s="52">
        <v>2884.0740000000001</v>
      </c>
      <c r="U42" s="53">
        <v>5795.6819999999998</v>
      </c>
      <c r="V42" s="54">
        <v>2963.337</v>
      </c>
      <c r="W42" s="51">
        <v>6882.1319999999996</v>
      </c>
      <c r="X42" s="52">
        <v>3227.123</v>
      </c>
      <c r="Y42" s="51">
        <v>5919.433</v>
      </c>
      <c r="Z42" s="65">
        <v>2485.1970000000001</v>
      </c>
      <c r="AA42" s="53">
        <f t="shared" si="0"/>
        <v>83028.707999999999</v>
      </c>
      <c r="AB42" s="65">
        <f t="shared" si="1"/>
        <v>34564.847999999998</v>
      </c>
      <c r="AC42" s="71" t="s">
        <v>126</v>
      </c>
      <c r="AD42" s="115"/>
      <c r="AF42" s="104"/>
      <c r="AK42" s="306"/>
      <c r="AL42" s="306"/>
      <c r="AM42" s="306"/>
      <c r="AN42" s="306"/>
    </row>
    <row r="43" spans="2:40" ht="19.5" customHeight="1" x14ac:dyDescent="0.2">
      <c r="B43" s="139" t="s">
        <v>202</v>
      </c>
      <c r="C43" s="2">
        <v>1739.886</v>
      </c>
      <c r="D43" s="3">
        <v>456.38</v>
      </c>
      <c r="E43" s="10">
        <v>722.85900000000004</v>
      </c>
      <c r="F43" s="4">
        <v>202.989</v>
      </c>
      <c r="G43" s="2">
        <v>1981.048</v>
      </c>
      <c r="H43" s="3">
        <v>551.73599999999999</v>
      </c>
      <c r="I43" s="15">
        <v>1888.307</v>
      </c>
      <c r="J43" s="85">
        <v>513.47699999999998</v>
      </c>
      <c r="K43" s="2">
        <v>2113.3009999999999</v>
      </c>
      <c r="L43" s="3">
        <v>627.053</v>
      </c>
      <c r="M43" s="10">
        <v>1674.3710000000001</v>
      </c>
      <c r="N43" s="4">
        <v>504.45800000000003</v>
      </c>
      <c r="O43" s="2">
        <v>1582.223</v>
      </c>
      <c r="P43" s="3">
        <v>506.58300000000003</v>
      </c>
      <c r="Q43" s="10">
        <v>1582.9090000000001</v>
      </c>
      <c r="R43" s="4">
        <v>529.96199999999999</v>
      </c>
      <c r="S43" s="2">
        <v>1394.634</v>
      </c>
      <c r="T43" s="3">
        <v>469.34399999999999</v>
      </c>
      <c r="U43" s="10">
        <v>680.10900000000004</v>
      </c>
      <c r="V43" s="4">
        <v>248.232</v>
      </c>
      <c r="W43" s="2">
        <v>1091.825</v>
      </c>
      <c r="X43" s="3">
        <v>359.44299999999998</v>
      </c>
      <c r="Y43" s="2">
        <v>1041.4649999999999</v>
      </c>
      <c r="Z43" s="5">
        <v>348.47899999999998</v>
      </c>
      <c r="AA43" s="10">
        <f t="shared" si="0"/>
        <v>17492.937000000002</v>
      </c>
      <c r="AB43" s="5">
        <f t="shared" si="1"/>
        <v>5318.1360000000004</v>
      </c>
      <c r="AC43" s="153"/>
      <c r="AD43" s="114" t="s">
        <v>127</v>
      </c>
      <c r="AF43" s="104"/>
      <c r="AK43" s="306"/>
      <c r="AL43" s="306"/>
      <c r="AM43" s="306"/>
      <c r="AN43" s="306"/>
    </row>
    <row r="44" spans="2:40" ht="19.5" customHeight="1" x14ac:dyDescent="0.2">
      <c r="B44" s="139" t="s">
        <v>203</v>
      </c>
      <c r="C44" s="2">
        <v>5998.4669999999996</v>
      </c>
      <c r="D44" s="3">
        <v>2190.982</v>
      </c>
      <c r="E44" s="10">
        <v>5242.5649999999996</v>
      </c>
      <c r="F44" s="4">
        <v>2005.7860000000001</v>
      </c>
      <c r="G44" s="2">
        <v>6853.8810000000003</v>
      </c>
      <c r="H44" s="3">
        <v>2414.8139999999999</v>
      </c>
      <c r="I44" s="15">
        <v>4817.6890000000003</v>
      </c>
      <c r="J44" s="85">
        <v>2279.0360000000001</v>
      </c>
      <c r="K44" s="2">
        <v>5282.518</v>
      </c>
      <c r="L44" s="3">
        <v>2571.2800000000002</v>
      </c>
      <c r="M44" s="10">
        <v>5335.72</v>
      </c>
      <c r="N44" s="4">
        <v>2419.748</v>
      </c>
      <c r="O44" s="2">
        <v>5001.9489999999996</v>
      </c>
      <c r="P44" s="3">
        <v>2511.4659999999999</v>
      </c>
      <c r="Q44" s="10">
        <v>6287.0789999999997</v>
      </c>
      <c r="R44" s="4">
        <v>2719.3670000000002</v>
      </c>
      <c r="S44" s="2">
        <v>4932.0550000000003</v>
      </c>
      <c r="T44" s="3">
        <v>2414.73</v>
      </c>
      <c r="U44" s="10">
        <v>5115.5730000000003</v>
      </c>
      <c r="V44" s="4">
        <v>2715.105</v>
      </c>
      <c r="W44" s="2">
        <v>5790.3069999999998</v>
      </c>
      <c r="X44" s="3">
        <v>2867.68</v>
      </c>
      <c r="Y44" s="2">
        <v>4877.9679999999998</v>
      </c>
      <c r="Z44" s="5">
        <v>2136.7179999999998</v>
      </c>
      <c r="AA44" s="10">
        <f t="shared" si="0"/>
        <v>65535.771000000001</v>
      </c>
      <c r="AB44" s="5">
        <f t="shared" si="1"/>
        <v>29246.712</v>
      </c>
      <c r="AC44" s="153"/>
      <c r="AD44" s="114" t="s">
        <v>107</v>
      </c>
      <c r="AF44" s="104"/>
      <c r="AK44" s="306"/>
      <c r="AL44" s="306"/>
      <c r="AM44" s="306"/>
      <c r="AN44" s="306"/>
    </row>
    <row r="45" spans="2:40" ht="19.5" customHeight="1" x14ac:dyDescent="0.2">
      <c r="B45" s="156" t="s">
        <v>166</v>
      </c>
      <c r="C45" s="51">
        <v>11847.933000000001</v>
      </c>
      <c r="D45" s="52">
        <v>4941.9480000000003</v>
      </c>
      <c r="E45" s="53">
        <v>11550.648999999999</v>
      </c>
      <c r="F45" s="54">
        <v>4837.5320000000002</v>
      </c>
      <c r="G45" s="51">
        <v>14303.172</v>
      </c>
      <c r="H45" s="52">
        <v>5597.085</v>
      </c>
      <c r="I45" s="43">
        <v>12244.855</v>
      </c>
      <c r="J45" s="88">
        <v>5314.8159999999998</v>
      </c>
      <c r="K45" s="51">
        <v>13285.178</v>
      </c>
      <c r="L45" s="52">
        <v>6075.7079999999996</v>
      </c>
      <c r="M45" s="53">
        <v>14005.416999999999</v>
      </c>
      <c r="N45" s="54">
        <v>6549.1750000000002</v>
      </c>
      <c r="O45" s="51">
        <v>13519.267</v>
      </c>
      <c r="P45" s="52">
        <v>6601.3879999999999</v>
      </c>
      <c r="Q45" s="53">
        <v>12336.644</v>
      </c>
      <c r="R45" s="54">
        <v>5892.6869999999999</v>
      </c>
      <c r="S45" s="51">
        <v>11058.816999999999</v>
      </c>
      <c r="T45" s="52">
        <v>5046.1750000000002</v>
      </c>
      <c r="U45" s="53">
        <v>11994.945</v>
      </c>
      <c r="V45" s="54">
        <v>5773.366</v>
      </c>
      <c r="W45" s="51">
        <v>13406.272999999999</v>
      </c>
      <c r="X45" s="52">
        <v>5746.8580000000002</v>
      </c>
      <c r="Y45" s="51">
        <v>11409.079</v>
      </c>
      <c r="Z45" s="65">
        <v>4760.6319999999996</v>
      </c>
      <c r="AA45" s="53">
        <f t="shared" si="0"/>
        <v>150962.22899999996</v>
      </c>
      <c r="AB45" s="65">
        <f t="shared" si="1"/>
        <v>67137.37</v>
      </c>
      <c r="AC45" s="71" t="s">
        <v>128</v>
      </c>
      <c r="AD45" s="115"/>
      <c r="AF45" s="104"/>
      <c r="AK45" s="306"/>
      <c r="AL45" s="306"/>
      <c r="AM45" s="306"/>
      <c r="AN45" s="306"/>
    </row>
    <row r="46" spans="2:40" ht="19.5" customHeight="1" x14ac:dyDescent="0.2">
      <c r="B46" s="139" t="s">
        <v>204</v>
      </c>
      <c r="C46" s="2">
        <v>3150.8609999999999</v>
      </c>
      <c r="D46" s="3">
        <v>771.84900000000005</v>
      </c>
      <c r="E46" s="10">
        <v>2784.721</v>
      </c>
      <c r="F46" s="4">
        <v>656.24900000000002</v>
      </c>
      <c r="G46" s="2">
        <v>3380.4270000000001</v>
      </c>
      <c r="H46" s="3">
        <v>779.58799999999997</v>
      </c>
      <c r="I46" s="15">
        <v>3462.4470000000001</v>
      </c>
      <c r="J46" s="85">
        <v>810.69</v>
      </c>
      <c r="K46" s="2">
        <v>3264.15</v>
      </c>
      <c r="L46" s="3">
        <v>858.476</v>
      </c>
      <c r="M46" s="10">
        <v>3207.2570000000001</v>
      </c>
      <c r="N46" s="4">
        <v>850.51</v>
      </c>
      <c r="O46" s="2">
        <v>2544.6239999999998</v>
      </c>
      <c r="P46" s="3">
        <v>694.97500000000002</v>
      </c>
      <c r="Q46" s="10">
        <v>2840.2840000000001</v>
      </c>
      <c r="R46" s="4">
        <v>839.90800000000002</v>
      </c>
      <c r="S46" s="2">
        <v>2680.7359999999999</v>
      </c>
      <c r="T46" s="3">
        <v>760.00400000000002</v>
      </c>
      <c r="U46" s="10">
        <v>2588.203</v>
      </c>
      <c r="V46" s="4">
        <v>801.32500000000005</v>
      </c>
      <c r="W46" s="2">
        <v>3136.16</v>
      </c>
      <c r="X46" s="3">
        <v>913.81299999999999</v>
      </c>
      <c r="Y46" s="2">
        <v>2171.3870000000002</v>
      </c>
      <c r="Z46" s="5">
        <v>611.01800000000003</v>
      </c>
      <c r="AA46" s="10">
        <f t="shared" si="0"/>
        <v>35211.257000000005</v>
      </c>
      <c r="AB46" s="5">
        <f t="shared" si="1"/>
        <v>9348.4050000000007</v>
      </c>
      <c r="AC46" s="153"/>
      <c r="AD46" s="114" t="s">
        <v>129</v>
      </c>
      <c r="AF46" s="104"/>
      <c r="AK46" s="306"/>
      <c r="AL46" s="306"/>
      <c r="AM46" s="306"/>
      <c r="AN46" s="306"/>
    </row>
    <row r="47" spans="2:40" ht="19.5" customHeight="1" x14ac:dyDescent="0.2">
      <c r="B47" s="139" t="s">
        <v>205</v>
      </c>
      <c r="C47" s="2">
        <v>8697.0720000000001</v>
      </c>
      <c r="D47" s="3">
        <v>4170.0990000000002</v>
      </c>
      <c r="E47" s="10">
        <v>8765.9279999999999</v>
      </c>
      <c r="F47" s="4">
        <v>4181.2830000000004</v>
      </c>
      <c r="G47" s="2">
        <v>10922.745000000001</v>
      </c>
      <c r="H47" s="3">
        <v>4817.4970000000003</v>
      </c>
      <c r="I47" s="15">
        <v>8782.4079999999994</v>
      </c>
      <c r="J47" s="85">
        <v>4504.1260000000002</v>
      </c>
      <c r="K47" s="2">
        <v>10021.028</v>
      </c>
      <c r="L47" s="3">
        <v>5217.232</v>
      </c>
      <c r="M47" s="10">
        <v>10798.16</v>
      </c>
      <c r="N47" s="4">
        <v>5698.665</v>
      </c>
      <c r="O47" s="2">
        <v>10974.643</v>
      </c>
      <c r="P47" s="3">
        <v>5906.4129999999996</v>
      </c>
      <c r="Q47" s="10">
        <v>9496.36</v>
      </c>
      <c r="R47" s="4">
        <v>5052.7790000000005</v>
      </c>
      <c r="S47" s="2">
        <v>8378.0810000000001</v>
      </c>
      <c r="T47" s="3">
        <v>4286.1710000000003</v>
      </c>
      <c r="U47" s="10">
        <v>9406.7420000000002</v>
      </c>
      <c r="V47" s="4">
        <v>4972.0410000000002</v>
      </c>
      <c r="W47" s="2">
        <v>10270.112999999999</v>
      </c>
      <c r="X47" s="3">
        <v>4833.0450000000001</v>
      </c>
      <c r="Y47" s="2">
        <v>9237.6919999999991</v>
      </c>
      <c r="Z47" s="5">
        <v>4149.6139999999996</v>
      </c>
      <c r="AA47" s="10">
        <f t="shared" si="0"/>
        <v>115750.97199999999</v>
      </c>
      <c r="AB47" s="5">
        <f t="shared" si="1"/>
        <v>57788.965000000004</v>
      </c>
      <c r="AC47" s="153"/>
      <c r="AD47" s="114" t="s">
        <v>130</v>
      </c>
      <c r="AF47" s="104"/>
      <c r="AK47" s="306"/>
      <c r="AL47" s="306"/>
      <c r="AM47" s="306"/>
      <c r="AN47" s="306"/>
    </row>
    <row r="48" spans="2:40" ht="19.5" customHeight="1" x14ac:dyDescent="0.2">
      <c r="B48" s="156" t="s">
        <v>167</v>
      </c>
      <c r="C48" s="51">
        <v>6842.3620000000001</v>
      </c>
      <c r="D48" s="52">
        <v>2635.8209999999999</v>
      </c>
      <c r="E48" s="53">
        <v>4874.5169999999998</v>
      </c>
      <c r="F48" s="54">
        <v>1747.2329999999999</v>
      </c>
      <c r="G48" s="51">
        <v>6387.07</v>
      </c>
      <c r="H48" s="52">
        <v>2370.17</v>
      </c>
      <c r="I48" s="43">
        <v>5958.1090000000004</v>
      </c>
      <c r="J48" s="88">
        <v>2342.1889999999999</v>
      </c>
      <c r="K48" s="51">
        <v>7309.826</v>
      </c>
      <c r="L48" s="52">
        <v>3078.7080000000001</v>
      </c>
      <c r="M48" s="53">
        <v>5840.8140000000003</v>
      </c>
      <c r="N48" s="54">
        <v>2435.5219999999999</v>
      </c>
      <c r="O48" s="51">
        <v>5038.5959999999995</v>
      </c>
      <c r="P48" s="52">
        <v>2176.3249999999998</v>
      </c>
      <c r="Q48" s="53">
        <v>6030.18</v>
      </c>
      <c r="R48" s="54">
        <v>2662.0140000000001</v>
      </c>
      <c r="S48" s="51">
        <v>5283.8519999999999</v>
      </c>
      <c r="T48" s="52">
        <v>2298.3710000000001</v>
      </c>
      <c r="U48" s="53">
        <v>6259.9110000000001</v>
      </c>
      <c r="V48" s="54">
        <v>2516.038</v>
      </c>
      <c r="W48" s="51">
        <v>5362.3779999999997</v>
      </c>
      <c r="X48" s="52">
        <v>1967.9939999999999</v>
      </c>
      <c r="Y48" s="51">
        <v>5895.4889999999996</v>
      </c>
      <c r="Z48" s="65">
        <v>2097.1089999999999</v>
      </c>
      <c r="AA48" s="53">
        <f t="shared" si="0"/>
        <v>71083.103999999992</v>
      </c>
      <c r="AB48" s="65">
        <f t="shared" si="1"/>
        <v>28327.493999999999</v>
      </c>
      <c r="AC48" s="71" t="s">
        <v>131</v>
      </c>
      <c r="AD48" s="115"/>
      <c r="AF48" s="104"/>
      <c r="AK48" s="306"/>
      <c r="AL48" s="306"/>
      <c r="AM48" s="306"/>
      <c r="AN48" s="306"/>
    </row>
    <row r="49" spans="1:40" ht="19.5" customHeight="1" x14ac:dyDescent="0.2">
      <c r="B49" s="156" t="s">
        <v>168</v>
      </c>
      <c r="C49" s="51">
        <v>14471.556</v>
      </c>
      <c r="D49" s="52">
        <v>7434.7960000000003</v>
      </c>
      <c r="E49" s="53">
        <v>15706.388000000001</v>
      </c>
      <c r="F49" s="54">
        <v>7660.8149999999996</v>
      </c>
      <c r="G49" s="51">
        <v>17758.114000000001</v>
      </c>
      <c r="H49" s="52">
        <v>8996.2330000000002</v>
      </c>
      <c r="I49" s="43">
        <v>12999.025</v>
      </c>
      <c r="J49" s="88">
        <v>6658.8680000000004</v>
      </c>
      <c r="K49" s="51">
        <v>15640.763999999999</v>
      </c>
      <c r="L49" s="52">
        <v>8365.7880000000005</v>
      </c>
      <c r="M49" s="53">
        <v>16079.135</v>
      </c>
      <c r="N49" s="54">
        <v>8243.5609999999997</v>
      </c>
      <c r="O49" s="51">
        <v>14803.519</v>
      </c>
      <c r="P49" s="52">
        <v>7950.2839999999997</v>
      </c>
      <c r="Q49" s="53">
        <v>13856.955</v>
      </c>
      <c r="R49" s="54">
        <v>7775.0029999999997</v>
      </c>
      <c r="S49" s="51">
        <v>12216.978999999999</v>
      </c>
      <c r="T49" s="52">
        <v>6436.835</v>
      </c>
      <c r="U49" s="53">
        <v>15144.118</v>
      </c>
      <c r="V49" s="54">
        <v>8166.0810000000001</v>
      </c>
      <c r="W49" s="51">
        <v>13794.565000000001</v>
      </c>
      <c r="X49" s="52">
        <v>7296.6670000000004</v>
      </c>
      <c r="Y49" s="51">
        <v>14500.425999999999</v>
      </c>
      <c r="Z49" s="65">
        <v>7309.1949999999997</v>
      </c>
      <c r="AA49" s="53">
        <f t="shared" si="0"/>
        <v>176971.54399999999</v>
      </c>
      <c r="AB49" s="65">
        <f t="shared" si="1"/>
        <v>92294.126000000018</v>
      </c>
      <c r="AC49" s="71" t="s">
        <v>132</v>
      </c>
      <c r="AD49" s="115"/>
      <c r="AF49" s="104"/>
      <c r="AK49" s="306"/>
      <c r="AL49" s="306"/>
      <c r="AM49" s="306"/>
      <c r="AN49" s="306"/>
    </row>
    <row r="50" spans="1:40" ht="19.5" customHeight="1" x14ac:dyDescent="0.2">
      <c r="B50" s="156" t="s">
        <v>169</v>
      </c>
      <c r="C50" s="51">
        <v>73426.597999999998</v>
      </c>
      <c r="D50" s="52">
        <v>10429.36</v>
      </c>
      <c r="E50" s="53">
        <v>71328.403999999995</v>
      </c>
      <c r="F50" s="54">
        <v>9941.0630000000001</v>
      </c>
      <c r="G50" s="51">
        <v>84343.360000000001</v>
      </c>
      <c r="H50" s="52">
        <v>12208.811</v>
      </c>
      <c r="I50" s="43">
        <v>91291.07</v>
      </c>
      <c r="J50" s="88">
        <v>14641.148999999999</v>
      </c>
      <c r="K50" s="51">
        <v>90861.551999999996</v>
      </c>
      <c r="L50" s="52">
        <v>15786.308000000001</v>
      </c>
      <c r="M50" s="53">
        <v>93231.926999999996</v>
      </c>
      <c r="N50" s="54">
        <v>16419.364000000001</v>
      </c>
      <c r="O50" s="51">
        <v>87403.225000000006</v>
      </c>
      <c r="P50" s="52">
        <v>16469.191999999999</v>
      </c>
      <c r="Q50" s="53">
        <v>95433.077000000005</v>
      </c>
      <c r="R50" s="54">
        <v>17900.013999999999</v>
      </c>
      <c r="S50" s="51">
        <v>81040.872000000003</v>
      </c>
      <c r="T50" s="52">
        <v>15114.433999999999</v>
      </c>
      <c r="U50" s="53">
        <v>75767.37</v>
      </c>
      <c r="V50" s="54">
        <v>14279.888999999999</v>
      </c>
      <c r="W50" s="51">
        <v>76374.623000000007</v>
      </c>
      <c r="X50" s="52">
        <v>13908.38</v>
      </c>
      <c r="Y50" s="51">
        <v>67640.91</v>
      </c>
      <c r="Z50" s="65">
        <v>11469.313</v>
      </c>
      <c r="AA50" s="53">
        <f t="shared" si="0"/>
        <v>988142.98800000001</v>
      </c>
      <c r="AB50" s="65">
        <f t="shared" si="1"/>
        <v>168567.277</v>
      </c>
      <c r="AC50" s="71" t="s">
        <v>133</v>
      </c>
      <c r="AD50" s="115"/>
      <c r="AF50" s="104"/>
      <c r="AK50" s="306"/>
      <c r="AL50" s="306"/>
      <c r="AM50" s="306"/>
      <c r="AN50" s="306"/>
    </row>
    <row r="51" spans="1:40" ht="19.5" customHeight="1" x14ac:dyDescent="0.2">
      <c r="A51" s="1"/>
      <c r="B51" s="302" t="s">
        <v>247</v>
      </c>
      <c r="C51" s="105">
        <v>465.60300000000001</v>
      </c>
      <c r="D51" s="106">
        <v>174.98099999999999</v>
      </c>
      <c r="E51" s="80">
        <v>248.001</v>
      </c>
      <c r="F51" s="81">
        <v>97.206000000000003</v>
      </c>
      <c r="G51" s="105">
        <v>726.625</v>
      </c>
      <c r="H51" s="106">
        <v>259.86200000000002</v>
      </c>
      <c r="I51" s="45">
        <v>300.44099999999997</v>
      </c>
      <c r="J51" s="91">
        <v>118.11199999999999</v>
      </c>
      <c r="K51" s="105">
        <v>620.45000000000005</v>
      </c>
      <c r="L51" s="106">
        <v>268.78199999999998</v>
      </c>
      <c r="M51" s="80">
        <v>520.97500000000002</v>
      </c>
      <c r="N51" s="81">
        <v>227.53100000000001</v>
      </c>
      <c r="O51" s="105">
        <v>500.85599999999999</v>
      </c>
      <c r="P51" s="106">
        <v>216.79599999999999</v>
      </c>
      <c r="Q51" s="80">
        <v>553.65</v>
      </c>
      <c r="R51" s="81">
        <v>247.25399999999999</v>
      </c>
      <c r="S51" s="105">
        <v>486.05</v>
      </c>
      <c r="T51" s="106">
        <v>218.87700000000001</v>
      </c>
      <c r="U51" s="80">
        <v>295.64</v>
      </c>
      <c r="V51" s="81">
        <v>174.30099999999999</v>
      </c>
      <c r="W51" s="105">
        <v>380.8</v>
      </c>
      <c r="X51" s="106">
        <v>189.91499999999999</v>
      </c>
      <c r="Y51" s="105">
        <v>261.27199999999999</v>
      </c>
      <c r="Z51" s="107">
        <v>125.60599999999999</v>
      </c>
      <c r="AA51" s="80">
        <f>C51+E51+G51+I51+K51+M51+O51+Q51+S51+U51+W51+Y51</f>
        <v>5360.3630000000003</v>
      </c>
      <c r="AB51" s="107">
        <f>D51+F51+H51+J51+L51+N51+P51+R51+T51+V51+X51+Z51</f>
        <v>2319.223</v>
      </c>
      <c r="AC51" s="303" t="s">
        <v>252</v>
      </c>
      <c r="AD51" s="304"/>
      <c r="AF51" s="104"/>
      <c r="AK51" s="306"/>
      <c r="AL51" s="306"/>
      <c r="AM51" s="306"/>
      <c r="AN51" s="306"/>
    </row>
    <row r="52" spans="1:40" ht="19.5" customHeight="1" x14ac:dyDescent="0.2">
      <c r="A52" s="1"/>
      <c r="B52" s="302" t="s">
        <v>248</v>
      </c>
      <c r="C52" s="105">
        <v>14310.475</v>
      </c>
      <c r="D52" s="106">
        <v>6108.1239999999998</v>
      </c>
      <c r="E52" s="80">
        <v>11212.338</v>
      </c>
      <c r="F52" s="81">
        <v>4705.6480000000001</v>
      </c>
      <c r="G52" s="105">
        <v>13596.32</v>
      </c>
      <c r="H52" s="106">
        <v>5776.0010000000002</v>
      </c>
      <c r="I52" s="45">
        <v>11405.785</v>
      </c>
      <c r="J52" s="91">
        <v>5053.8</v>
      </c>
      <c r="K52" s="105">
        <v>11559.659</v>
      </c>
      <c r="L52" s="106">
        <v>6144.3829999999998</v>
      </c>
      <c r="M52" s="80">
        <v>12034.281000000001</v>
      </c>
      <c r="N52" s="81">
        <v>7257.7979999999998</v>
      </c>
      <c r="O52" s="105">
        <v>10757.55</v>
      </c>
      <c r="P52" s="106">
        <v>5903.0540000000001</v>
      </c>
      <c r="Q52" s="80">
        <v>8694.4950000000008</v>
      </c>
      <c r="R52" s="81">
        <v>4384.2539999999999</v>
      </c>
      <c r="S52" s="105">
        <v>9982.9439999999995</v>
      </c>
      <c r="T52" s="106">
        <v>4743.027</v>
      </c>
      <c r="U52" s="80">
        <v>10878.778</v>
      </c>
      <c r="V52" s="81">
        <v>5339.277</v>
      </c>
      <c r="W52" s="105">
        <v>11414.978999999999</v>
      </c>
      <c r="X52" s="106">
        <v>5197.6499999999996</v>
      </c>
      <c r="Y52" s="105">
        <v>11282.924000000001</v>
      </c>
      <c r="Z52" s="107">
        <v>4876.8639999999996</v>
      </c>
      <c r="AA52" s="80">
        <f>C52+E52+G52+I52+K52+M52+O52+Q52+S52+U52+W52+Y52</f>
        <v>137130.52800000002</v>
      </c>
      <c r="AB52" s="107">
        <f>D52+F52+H52+J52+L52+N52+P52+R52+T52+V52+X52+Z52</f>
        <v>65489.880000000012</v>
      </c>
      <c r="AC52" s="303" t="s">
        <v>253</v>
      </c>
      <c r="AD52" s="304"/>
      <c r="AF52" s="104"/>
      <c r="AK52" s="306"/>
      <c r="AL52" s="306"/>
      <c r="AM52" s="306"/>
      <c r="AN52" s="306"/>
    </row>
    <row r="53" spans="1:40" ht="19.5" customHeight="1" thickBot="1" x14ac:dyDescent="0.25">
      <c r="B53" s="157" t="s">
        <v>171</v>
      </c>
      <c r="C53" s="66">
        <v>5082.1980000000003</v>
      </c>
      <c r="D53" s="68">
        <v>3794.9270000000001</v>
      </c>
      <c r="E53" s="69">
        <v>1688.7329999999999</v>
      </c>
      <c r="F53" s="67">
        <v>371.738</v>
      </c>
      <c r="G53" s="66">
        <v>2402.7339999999999</v>
      </c>
      <c r="H53" s="68">
        <v>544.42200000000003</v>
      </c>
      <c r="I53" s="288">
        <v>2337.4679999999998</v>
      </c>
      <c r="J53" s="289">
        <v>519.69000000000005</v>
      </c>
      <c r="K53" s="66">
        <v>2196.444</v>
      </c>
      <c r="L53" s="68">
        <v>530.63</v>
      </c>
      <c r="M53" s="69">
        <v>1478.8309999999999</v>
      </c>
      <c r="N53" s="67">
        <v>410.00099999999998</v>
      </c>
      <c r="O53" s="66">
        <v>1603.8330000000001</v>
      </c>
      <c r="P53" s="68">
        <v>449.62599999999998</v>
      </c>
      <c r="Q53" s="69">
        <v>1880.058</v>
      </c>
      <c r="R53" s="67">
        <v>525.279</v>
      </c>
      <c r="S53" s="66">
        <v>1134.7249999999999</v>
      </c>
      <c r="T53" s="68">
        <v>314.22500000000002</v>
      </c>
      <c r="U53" s="69">
        <v>1416.8240000000001</v>
      </c>
      <c r="V53" s="67">
        <v>453.50299999999999</v>
      </c>
      <c r="W53" s="66">
        <v>1696.925</v>
      </c>
      <c r="X53" s="68">
        <v>462.75099999999998</v>
      </c>
      <c r="Y53" s="66">
        <v>1368.3789999999999</v>
      </c>
      <c r="Z53" s="70">
        <v>400.27499999999998</v>
      </c>
      <c r="AA53" s="69">
        <f t="shared" si="0"/>
        <v>24287.152000000002</v>
      </c>
      <c r="AB53" s="70">
        <f t="shared" si="1"/>
        <v>8777.0669999999991</v>
      </c>
      <c r="AC53" s="72" t="s">
        <v>134</v>
      </c>
      <c r="AD53" s="116"/>
      <c r="AF53" s="104"/>
      <c r="AK53" s="306"/>
      <c r="AL53" s="306"/>
      <c r="AM53" s="306"/>
      <c r="AN53" s="306"/>
    </row>
    <row r="54" spans="1:40" ht="20.25" customHeight="1" thickBot="1" x14ac:dyDescent="0.25">
      <c r="B54" s="158" t="s">
        <v>22</v>
      </c>
      <c r="C54" s="11">
        <v>228099.772</v>
      </c>
      <c r="D54" s="12">
        <v>60060.124000000003</v>
      </c>
      <c r="E54" s="8">
        <v>210027.33199999999</v>
      </c>
      <c r="F54" s="9">
        <v>52078.358999999997</v>
      </c>
      <c r="G54" s="11">
        <v>254523.30600000001</v>
      </c>
      <c r="H54" s="12">
        <v>64134.413</v>
      </c>
      <c r="I54" s="290">
        <v>242240.43100000001</v>
      </c>
      <c r="J54" s="291">
        <v>62896.819000000003</v>
      </c>
      <c r="K54" s="11">
        <v>248910.22</v>
      </c>
      <c r="L54" s="12">
        <v>71514.679999999993</v>
      </c>
      <c r="M54" s="8">
        <v>256701.886</v>
      </c>
      <c r="N54" s="9">
        <v>74293.751999999993</v>
      </c>
      <c r="O54" s="11">
        <v>251291.78700000001</v>
      </c>
      <c r="P54" s="12">
        <v>75467.502999999997</v>
      </c>
      <c r="Q54" s="8">
        <v>257389.92199999999</v>
      </c>
      <c r="R54" s="9">
        <v>72811.899000000005</v>
      </c>
      <c r="S54" s="11">
        <v>225285.66</v>
      </c>
      <c r="T54" s="12">
        <v>66731.589000000007</v>
      </c>
      <c r="U54" s="8">
        <v>230005.533</v>
      </c>
      <c r="V54" s="9">
        <v>69193.281000000003</v>
      </c>
      <c r="W54" s="11">
        <v>221872.198</v>
      </c>
      <c r="X54" s="12">
        <v>65036.580999999998</v>
      </c>
      <c r="Y54" s="11">
        <v>199941.58499999999</v>
      </c>
      <c r="Z54" s="13">
        <v>56383.981</v>
      </c>
      <c r="AA54" s="8">
        <f t="shared" si="0"/>
        <v>2826289.6319999998</v>
      </c>
      <c r="AB54" s="13">
        <f t="shared" si="1"/>
        <v>790602.98100000003</v>
      </c>
      <c r="AC54" s="346" t="s">
        <v>135</v>
      </c>
      <c r="AD54" s="348"/>
      <c r="AE54" s="104"/>
      <c r="AF54" s="104"/>
      <c r="AK54" s="306"/>
      <c r="AL54" s="306"/>
      <c r="AM54" s="306"/>
      <c r="AN54" s="306"/>
    </row>
    <row r="55" spans="1:40" ht="19.5" customHeight="1" thickBot="1" x14ac:dyDescent="0.25">
      <c r="B55" s="160" t="s">
        <v>172</v>
      </c>
      <c r="C55" s="141">
        <v>6865.5290000000005</v>
      </c>
      <c r="D55" s="143">
        <v>6175.3819999999996</v>
      </c>
      <c r="E55" s="144">
        <v>8723.3719999999994</v>
      </c>
      <c r="F55" s="142">
        <v>8105.7020000000002</v>
      </c>
      <c r="G55" s="141">
        <v>10926.666999999999</v>
      </c>
      <c r="H55" s="143">
        <v>10431.147999999999</v>
      </c>
      <c r="I55" s="294">
        <v>8941.2029999999995</v>
      </c>
      <c r="J55" s="295">
        <v>9367.8709999999992</v>
      </c>
      <c r="K55" s="141">
        <v>11472.733</v>
      </c>
      <c r="L55" s="143">
        <v>11145.263999999999</v>
      </c>
      <c r="M55" s="144">
        <v>11296.248</v>
      </c>
      <c r="N55" s="142">
        <v>11656.922</v>
      </c>
      <c r="O55" s="141">
        <v>10519.049000000001</v>
      </c>
      <c r="P55" s="143">
        <v>11445.254000000001</v>
      </c>
      <c r="Q55" s="144">
        <v>11031.406000000001</v>
      </c>
      <c r="R55" s="142">
        <v>11714.812</v>
      </c>
      <c r="S55" s="141">
        <v>9059.7690000000002</v>
      </c>
      <c r="T55" s="143">
        <v>11645.281000000001</v>
      </c>
      <c r="U55" s="144">
        <v>10909.575999999999</v>
      </c>
      <c r="V55" s="142">
        <v>13089.254000000001</v>
      </c>
      <c r="W55" s="141">
        <v>10732.007</v>
      </c>
      <c r="X55" s="143">
        <v>12758.923000000001</v>
      </c>
      <c r="Y55" s="141">
        <v>9269.0750000000007</v>
      </c>
      <c r="Z55" s="145">
        <v>11621.159</v>
      </c>
      <c r="AA55" s="144">
        <f>C55+E55+G55+I55+K55+M55+O55+Q55+S55+U55+W55+Y55</f>
        <v>119746.63400000001</v>
      </c>
      <c r="AB55" s="145">
        <f t="shared" si="1"/>
        <v>129156.97200000001</v>
      </c>
      <c r="AC55" s="140" t="s">
        <v>137</v>
      </c>
      <c r="AD55" s="146"/>
      <c r="AF55" s="104"/>
      <c r="AK55" s="306"/>
      <c r="AL55" s="306"/>
      <c r="AM55" s="306"/>
      <c r="AN55" s="306"/>
    </row>
    <row r="56" spans="1:40" ht="20.25" customHeight="1" thickBot="1" x14ac:dyDescent="0.25">
      <c r="B56" s="270" t="s">
        <v>13</v>
      </c>
      <c r="C56" s="271">
        <v>250151.96100000001</v>
      </c>
      <c r="D56" s="272">
        <v>73221.721999999994</v>
      </c>
      <c r="E56" s="273">
        <v>230201.55100000001</v>
      </c>
      <c r="F56" s="274">
        <v>66115.337</v>
      </c>
      <c r="G56" s="271">
        <v>279119.86599999998</v>
      </c>
      <c r="H56" s="272">
        <v>81735.183000000005</v>
      </c>
      <c r="I56" s="296">
        <v>263423.33199999999</v>
      </c>
      <c r="J56" s="297">
        <v>78875.368000000002</v>
      </c>
      <c r="K56" s="271">
        <v>274241.54499999998</v>
      </c>
      <c r="L56" s="272">
        <v>90698.793999999994</v>
      </c>
      <c r="M56" s="273">
        <v>281276.40899999999</v>
      </c>
      <c r="N56" s="274">
        <v>93547.64</v>
      </c>
      <c r="O56" s="271">
        <v>275696.054</v>
      </c>
      <c r="P56" s="272">
        <v>95111.941999999995</v>
      </c>
      <c r="Q56" s="273">
        <v>280546.93099999998</v>
      </c>
      <c r="R56" s="274">
        <v>91641.964999999997</v>
      </c>
      <c r="S56" s="271">
        <v>245763.201</v>
      </c>
      <c r="T56" s="272">
        <v>85017.027000000002</v>
      </c>
      <c r="U56" s="273">
        <v>254578.818</v>
      </c>
      <c r="V56" s="274">
        <v>89996.430999999997</v>
      </c>
      <c r="W56" s="271">
        <v>247228.80600000001</v>
      </c>
      <c r="X56" s="272">
        <v>86397.717000000004</v>
      </c>
      <c r="Y56" s="271">
        <v>219854.92199999999</v>
      </c>
      <c r="Z56" s="275">
        <v>74191.27</v>
      </c>
      <c r="AA56" s="273">
        <f t="shared" si="0"/>
        <v>3102083.3959999993</v>
      </c>
      <c r="AB56" s="276">
        <f t="shared" si="1"/>
        <v>1006550.3959999999</v>
      </c>
      <c r="AC56" s="340" t="s">
        <v>138</v>
      </c>
      <c r="AD56" s="341"/>
      <c r="AF56" s="104"/>
      <c r="AK56" s="306"/>
      <c r="AL56" s="306"/>
      <c r="AM56" s="306"/>
      <c r="AN56" s="306"/>
    </row>
    <row r="57" spans="1:40" ht="19.5" customHeight="1" x14ac:dyDescent="0.2">
      <c r="B57" s="262" t="s">
        <v>173</v>
      </c>
      <c r="C57" s="263">
        <v>134.745</v>
      </c>
      <c r="D57" s="264">
        <v>11.877000000000001</v>
      </c>
      <c r="E57" s="265">
        <v>111.479</v>
      </c>
      <c r="F57" s="266">
        <v>9.59</v>
      </c>
      <c r="G57" s="263">
        <v>74.756</v>
      </c>
      <c r="H57" s="264">
        <v>11.872</v>
      </c>
      <c r="I57" s="298">
        <v>170.19300000000001</v>
      </c>
      <c r="J57" s="299">
        <v>19.5</v>
      </c>
      <c r="K57" s="263">
        <v>204.98500000000001</v>
      </c>
      <c r="L57" s="264">
        <v>23.507999999999999</v>
      </c>
      <c r="M57" s="265">
        <v>147.12899999999999</v>
      </c>
      <c r="N57" s="266">
        <v>13.456</v>
      </c>
      <c r="O57" s="263">
        <v>79.316000000000003</v>
      </c>
      <c r="P57" s="264">
        <v>13.877000000000001</v>
      </c>
      <c r="Q57" s="265">
        <v>202.32900000000001</v>
      </c>
      <c r="R57" s="266">
        <v>24.617000000000001</v>
      </c>
      <c r="S57" s="263">
        <v>241.01</v>
      </c>
      <c r="T57" s="264">
        <v>35.534999999999997</v>
      </c>
      <c r="U57" s="265">
        <v>197.47300000000001</v>
      </c>
      <c r="V57" s="266">
        <v>29.213999999999999</v>
      </c>
      <c r="W57" s="263">
        <v>213.96799999999999</v>
      </c>
      <c r="X57" s="264">
        <v>31.007999999999999</v>
      </c>
      <c r="Y57" s="263">
        <v>308.21499999999997</v>
      </c>
      <c r="Z57" s="267">
        <v>47.279000000000003</v>
      </c>
      <c r="AA57" s="265">
        <f>C57+E57+G57+I57+K57+M57+O57+Q57+S57+U57+W57+Y57</f>
        <v>2085.598</v>
      </c>
      <c r="AB57" s="267">
        <f t="shared" si="1"/>
        <v>271.33300000000003</v>
      </c>
      <c r="AC57" s="268" t="s">
        <v>136</v>
      </c>
      <c r="AD57" s="269"/>
      <c r="AF57" s="104"/>
      <c r="AK57" s="306"/>
      <c r="AL57" s="306"/>
      <c r="AM57" s="306"/>
      <c r="AN57" s="306"/>
    </row>
    <row r="58" spans="1:40" ht="21" customHeight="1" thickBot="1" x14ac:dyDescent="0.25">
      <c r="B58" s="260" t="s">
        <v>245</v>
      </c>
      <c r="C58" s="278">
        <v>0</v>
      </c>
      <c r="D58" s="279">
        <v>0</v>
      </c>
      <c r="E58" s="278">
        <v>0</v>
      </c>
      <c r="F58" s="279">
        <v>0</v>
      </c>
      <c r="G58" s="278">
        <v>0</v>
      </c>
      <c r="H58" s="279">
        <v>0</v>
      </c>
      <c r="I58" s="300">
        <v>0</v>
      </c>
      <c r="J58" s="301">
        <v>0</v>
      </c>
      <c r="K58" s="278">
        <v>0</v>
      </c>
      <c r="L58" s="279">
        <v>0</v>
      </c>
      <c r="M58" s="278">
        <v>0</v>
      </c>
      <c r="N58" s="279">
        <v>0</v>
      </c>
      <c r="O58" s="6">
        <v>0</v>
      </c>
      <c r="P58" s="280">
        <v>0</v>
      </c>
      <c r="Q58" s="6">
        <v>0</v>
      </c>
      <c r="R58" s="309">
        <v>0</v>
      </c>
      <c r="S58" s="6">
        <v>0</v>
      </c>
      <c r="T58" s="280">
        <v>0</v>
      </c>
      <c r="U58" s="6">
        <v>0</v>
      </c>
      <c r="V58" s="280">
        <v>0</v>
      </c>
      <c r="W58" s="6">
        <v>0</v>
      </c>
      <c r="X58" s="280">
        <v>0</v>
      </c>
      <c r="Y58" s="280">
        <v>0</v>
      </c>
      <c r="Z58" s="280">
        <v>0</v>
      </c>
      <c r="AA58" s="281">
        <f>O58+Q58+S58+U58+W58+Y58</f>
        <v>0</v>
      </c>
      <c r="AB58" s="7">
        <f>P58+R58+T58+V58+X58+Z58</f>
        <v>0</v>
      </c>
      <c r="AC58" s="277"/>
      <c r="AD58" s="261"/>
      <c r="AF58" s="104"/>
      <c r="AK58" s="306"/>
      <c r="AL58" s="306"/>
      <c r="AM58" s="306"/>
      <c r="AN58" s="306"/>
    </row>
    <row r="59" spans="1:40" ht="17.25" customHeight="1" thickTop="1" x14ac:dyDescent="0.2">
      <c r="B59" s="339"/>
      <c r="C59" s="339"/>
      <c r="D59" s="339"/>
      <c r="E59" s="339"/>
      <c r="F59" s="339"/>
      <c r="G59" s="339"/>
      <c r="H59" s="339"/>
      <c r="AA59" s="282" t="s">
        <v>243</v>
      </c>
      <c r="AB59" s="282"/>
    </row>
    <row r="60" spans="1:40" ht="16.5" customHeight="1" x14ac:dyDescent="0.2">
      <c r="B60" s="259"/>
      <c r="AA60" s="104"/>
      <c r="AB60" s="104"/>
    </row>
    <row r="61" spans="1:40" ht="17.25" customHeight="1" x14ac:dyDescent="0.2"/>
  </sheetData>
  <mergeCells count="19">
    <mergeCell ref="AC56:AD56"/>
    <mergeCell ref="AC4:AD4"/>
    <mergeCell ref="AC5:AD5"/>
    <mergeCell ref="AC15:AD15"/>
    <mergeCell ref="AC54:AD54"/>
    <mergeCell ref="G4:H4"/>
    <mergeCell ref="I4:J4"/>
    <mergeCell ref="S4:T4"/>
    <mergeCell ref="U4:V4"/>
    <mergeCell ref="B59:H59"/>
    <mergeCell ref="C4:D4"/>
    <mergeCell ref="M4:N4"/>
    <mergeCell ref="K4:L4"/>
    <mergeCell ref="E4:F4"/>
    <mergeCell ref="W4:X4"/>
    <mergeCell ref="Y4:Z4"/>
    <mergeCell ref="AA4:AB4"/>
    <mergeCell ref="O4:P4"/>
    <mergeCell ref="Q4:R4"/>
  </mergeCells>
  <phoneticPr fontId="2"/>
  <pageMargins left="0.39370078740157483" right="3.937007874015748E-2" top="7.874015748031496E-2" bottom="0" header="0.39370078740157483" footer="0.23622047244094491"/>
  <pageSetup paperSize="9" scale="53" orientation="landscape" horizontalDpi="1200" verticalDpi="1200" r:id="rId1"/>
  <headerFooter alignWithMargins="0"/>
  <ignoredErrors>
    <ignoredError sqref="AA21:AB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9"/>
  <sheetViews>
    <sheetView workbookViewId="0"/>
  </sheetViews>
  <sheetFormatPr defaultRowHeight="13.2" x14ac:dyDescent="0.2"/>
  <cols>
    <col min="1" max="1" width="10.77734375" customWidth="1"/>
    <col min="2" max="2" width="37.21875" customWidth="1"/>
    <col min="27" max="28" width="12" customWidth="1"/>
    <col min="29" max="29" width="3" customWidth="1"/>
    <col min="30" max="30" width="36.88671875" customWidth="1"/>
    <col min="37" max="40" width="9" style="306" customWidth="1"/>
  </cols>
  <sheetData>
    <row r="1" spans="1:30" ht="22.5" customHeight="1" x14ac:dyDescent="0.2"/>
    <row r="2" spans="1:30" ht="29.25" customHeight="1" x14ac:dyDescent="0.2">
      <c r="A2" s="136"/>
      <c r="B2" s="1" t="s">
        <v>251</v>
      </c>
      <c r="E2" s="1"/>
    </row>
    <row r="3" spans="1:30" ht="13.8" thickBot="1" x14ac:dyDescent="0.25"/>
    <row r="4" spans="1:30" ht="17.25" customHeight="1" thickTop="1" thickBot="1" x14ac:dyDescent="0.25">
      <c r="B4" s="147" t="s">
        <v>239</v>
      </c>
      <c r="C4" s="323" t="s">
        <v>0</v>
      </c>
      <c r="D4" s="324"/>
      <c r="E4" s="323" t="s">
        <v>1</v>
      </c>
      <c r="F4" s="324"/>
      <c r="G4" s="325" t="s">
        <v>2</v>
      </c>
      <c r="H4" s="326"/>
      <c r="I4" s="323" t="s">
        <v>3</v>
      </c>
      <c r="J4" s="324"/>
      <c r="K4" s="325" t="s">
        <v>4</v>
      </c>
      <c r="L4" s="326"/>
      <c r="M4" s="323" t="s">
        <v>5</v>
      </c>
      <c r="N4" s="324"/>
      <c r="O4" s="325" t="s">
        <v>16</v>
      </c>
      <c r="P4" s="326"/>
      <c r="Q4" s="323" t="s">
        <v>17</v>
      </c>
      <c r="R4" s="324"/>
      <c r="S4" s="325" t="s">
        <v>18</v>
      </c>
      <c r="T4" s="326"/>
      <c r="U4" s="323" t="s">
        <v>19</v>
      </c>
      <c r="V4" s="324"/>
      <c r="W4" s="325" t="s">
        <v>20</v>
      </c>
      <c r="X4" s="326"/>
      <c r="Y4" s="323" t="s">
        <v>21</v>
      </c>
      <c r="Z4" s="326"/>
      <c r="AA4" s="350" t="s">
        <v>14</v>
      </c>
      <c r="AB4" s="333"/>
      <c r="AC4" s="327" t="s">
        <v>24</v>
      </c>
      <c r="AD4" s="328"/>
    </row>
    <row r="5" spans="1:30" ht="17.25" customHeight="1" thickBot="1" x14ac:dyDescent="0.25">
      <c r="B5" s="154" t="s">
        <v>183</v>
      </c>
      <c r="C5" s="134" t="s">
        <v>144</v>
      </c>
      <c r="D5" s="135" t="s">
        <v>145</v>
      </c>
      <c r="E5" s="134" t="s">
        <v>144</v>
      </c>
      <c r="F5" s="135" t="s">
        <v>145</v>
      </c>
      <c r="G5" s="134" t="s">
        <v>144</v>
      </c>
      <c r="H5" s="135" t="s">
        <v>145</v>
      </c>
      <c r="I5" s="134" t="s">
        <v>144</v>
      </c>
      <c r="J5" s="135" t="s">
        <v>145</v>
      </c>
      <c r="K5" s="134" t="s">
        <v>144</v>
      </c>
      <c r="L5" s="135" t="s">
        <v>145</v>
      </c>
      <c r="M5" s="134" t="s">
        <v>144</v>
      </c>
      <c r="N5" s="135" t="s">
        <v>145</v>
      </c>
      <c r="O5" s="134" t="s">
        <v>144</v>
      </c>
      <c r="P5" s="135" t="s">
        <v>145</v>
      </c>
      <c r="Q5" s="134" t="s">
        <v>144</v>
      </c>
      <c r="R5" s="135" t="s">
        <v>145</v>
      </c>
      <c r="S5" s="134" t="s">
        <v>144</v>
      </c>
      <c r="T5" s="135" t="s">
        <v>145</v>
      </c>
      <c r="U5" s="134" t="s">
        <v>144</v>
      </c>
      <c r="V5" s="135" t="s">
        <v>145</v>
      </c>
      <c r="W5" s="134" t="s">
        <v>144</v>
      </c>
      <c r="X5" s="135" t="s">
        <v>145</v>
      </c>
      <c r="Y5" s="134" t="s">
        <v>144</v>
      </c>
      <c r="Z5" s="135" t="s">
        <v>145</v>
      </c>
      <c r="AA5" s="137" t="s">
        <v>144</v>
      </c>
      <c r="AB5" s="138" t="s">
        <v>145</v>
      </c>
      <c r="AC5" s="349"/>
      <c r="AD5" s="330"/>
    </row>
    <row r="6" spans="1:30" ht="24" customHeight="1" thickTop="1" x14ac:dyDescent="0.2">
      <c r="B6" s="117" t="s">
        <v>185</v>
      </c>
      <c r="C6" s="20">
        <v>2563.8209999999999</v>
      </c>
      <c r="D6" s="21">
        <v>1298.0350000000001</v>
      </c>
      <c r="E6" s="20">
        <v>1925.902</v>
      </c>
      <c r="F6" s="21">
        <v>1096.8630000000001</v>
      </c>
      <c r="G6" s="18">
        <v>2656.87</v>
      </c>
      <c r="H6" s="108">
        <v>1346</v>
      </c>
      <c r="I6" s="18">
        <v>2146.239</v>
      </c>
      <c r="J6" s="16">
        <v>1284.1189999999999</v>
      </c>
      <c r="K6" s="20">
        <v>2365.3760000000002</v>
      </c>
      <c r="L6" s="21">
        <v>1408.9090000000001</v>
      </c>
      <c r="M6" s="20">
        <v>2252.3890000000001</v>
      </c>
      <c r="N6" s="21">
        <v>1483.38</v>
      </c>
      <c r="O6" s="47">
        <v>2451.8449999999998</v>
      </c>
      <c r="P6" s="82">
        <v>1514.1510000000001</v>
      </c>
      <c r="Q6" s="83">
        <v>2504.2950000000001</v>
      </c>
      <c r="R6" s="84">
        <v>1474.597</v>
      </c>
      <c r="S6" s="47">
        <v>2044.1610000000001</v>
      </c>
      <c r="T6" s="82">
        <v>1357.816</v>
      </c>
      <c r="U6" s="83">
        <v>2471.5639999999999</v>
      </c>
      <c r="V6" s="84">
        <v>1710.2329999999999</v>
      </c>
      <c r="W6" s="47">
        <v>2262.6750000000002</v>
      </c>
      <c r="X6" s="82">
        <v>1524.741</v>
      </c>
      <c r="Y6" s="83">
        <v>2034.893</v>
      </c>
      <c r="Z6" s="48">
        <v>1350.002</v>
      </c>
      <c r="AA6" s="47">
        <f>+C6+E6+G6+I6+K6+M6+O6+Q6+S6+U6+W6+Y6</f>
        <v>27680.03</v>
      </c>
      <c r="AB6" s="48">
        <f>+D6+F6+H6+J6+L6+N6+P6+R6+T6+V6+X6+Z6</f>
        <v>16848.846000000001</v>
      </c>
      <c r="AC6" s="117" t="s">
        <v>72</v>
      </c>
      <c r="AD6" s="118"/>
    </row>
    <row r="7" spans="1:30" ht="24" customHeight="1" x14ac:dyDescent="0.2">
      <c r="B7" s="149" t="s">
        <v>232</v>
      </c>
      <c r="C7" s="2">
        <v>958.23599999999999</v>
      </c>
      <c r="D7" s="3">
        <v>232.51900000000001</v>
      </c>
      <c r="E7" s="2">
        <v>707.93399999999997</v>
      </c>
      <c r="F7" s="3">
        <v>177.536</v>
      </c>
      <c r="G7" s="10">
        <v>927.41200000000003</v>
      </c>
      <c r="H7" s="3">
        <v>174.52199999999999</v>
      </c>
      <c r="I7" s="10">
        <v>834.94200000000001</v>
      </c>
      <c r="J7" s="4">
        <v>208.04400000000001</v>
      </c>
      <c r="K7" s="2">
        <v>726.51199999999994</v>
      </c>
      <c r="L7" s="3">
        <v>191.65700000000001</v>
      </c>
      <c r="M7" s="2">
        <v>819.50599999999997</v>
      </c>
      <c r="N7" s="3">
        <v>203.53700000000001</v>
      </c>
      <c r="O7" s="15">
        <v>967.75599999999997</v>
      </c>
      <c r="P7" s="85">
        <v>277.99299999999999</v>
      </c>
      <c r="Q7" s="86">
        <v>848.27499999999998</v>
      </c>
      <c r="R7" s="87">
        <v>217.047</v>
      </c>
      <c r="S7" s="15">
        <v>704.44100000000003</v>
      </c>
      <c r="T7" s="85">
        <v>239.57300000000001</v>
      </c>
      <c r="U7" s="86">
        <v>1001.2140000000001</v>
      </c>
      <c r="V7" s="87">
        <v>440.80599999999998</v>
      </c>
      <c r="W7" s="15">
        <v>873.47400000000005</v>
      </c>
      <c r="X7" s="85">
        <v>238.81399999999999</v>
      </c>
      <c r="Y7" s="86">
        <v>771.16200000000003</v>
      </c>
      <c r="Z7" s="14">
        <v>269.69400000000002</v>
      </c>
      <c r="AA7" s="15">
        <f t="shared" ref="AA7:AA46" si="0">+C7+E7+G7+I7+K7+M7+O7+Q7+S7+U7+W7+Y7</f>
        <v>10140.864000000001</v>
      </c>
      <c r="AB7" s="14">
        <f t="shared" ref="AB7:AB45" si="1">+D7+F7+H7+J7+L7+N7+P7+R7+T7+V7+X7+Z7</f>
        <v>2871.7419999999997</v>
      </c>
      <c r="AC7" s="119"/>
      <c r="AD7" s="152" t="s">
        <v>35</v>
      </c>
    </row>
    <row r="8" spans="1:30" ht="24" customHeight="1" x14ac:dyDescent="0.2">
      <c r="B8" s="149" t="s">
        <v>209</v>
      </c>
      <c r="C8" s="2">
        <v>994.99599999999998</v>
      </c>
      <c r="D8" s="3">
        <v>442.03</v>
      </c>
      <c r="E8" s="2">
        <v>785.04600000000005</v>
      </c>
      <c r="F8" s="3">
        <v>374.55500000000001</v>
      </c>
      <c r="G8" s="10">
        <v>1139.2159999999999</v>
      </c>
      <c r="H8" s="3">
        <v>560.14</v>
      </c>
      <c r="I8" s="10">
        <v>773.32600000000002</v>
      </c>
      <c r="J8" s="4">
        <v>392.50200000000001</v>
      </c>
      <c r="K8" s="2">
        <v>1080.3610000000001</v>
      </c>
      <c r="L8" s="3">
        <v>540.19399999999996</v>
      </c>
      <c r="M8" s="2">
        <v>893.17</v>
      </c>
      <c r="N8" s="3">
        <v>448.86099999999999</v>
      </c>
      <c r="O8" s="15">
        <v>878.55799999999999</v>
      </c>
      <c r="P8" s="85">
        <v>440.91300000000001</v>
      </c>
      <c r="Q8" s="86">
        <v>992.03300000000002</v>
      </c>
      <c r="R8" s="87">
        <v>489.565</v>
      </c>
      <c r="S8" s="15">
        <v>905.49900000000002</v>
      </c>
      <c r="T8" s="85">
        <v>456.93200000000002</v>
      </c>
      <c r="U8" s="86">
        <v>811.50300000000004</v>
      </c>
      <c r="V8" s="87">
        <v>394.50799999999998</v>
      </c>
      <c r="W8" s="15">
        <v>778.09400000000005</v>
      </c>
      <c r="X8" s="85">
        <v>403.63099999999997</v>
      </c>
      <c r="Y8" s="86">
        <v>769.59100000000001</v>
      </c>
      <c r="Z8" s="14">
        <v>378.28899999999999</v>
      </c>
      <c r="AA8" s="15">
        <f t="shared" si="0"/>
        <v>10801.393</v>
      </c>
      <c r="AB8" s="14">
        <f t="shared" si="1"/>
        <v>5322.12</v>
      </c>
      <c r="AC8" s="119"/>
      <c r="AD8" s="152" t="s">
        <v>73</v>
      </c>
    </row>
    <row r="9" spans="1:30" ht="24" customHeight="1" x14ac:dyDescent="0.2">
      <c r="B9" s="149" t="s">
        <v>212</v>
      </c>
      <c r="C9" s="2">
        <v>610.58900000000006</v>
      </c>
      <c r="D9" s="3">
        <v>623.48599999999999</v>
      </c>
      <c r="E9" s="2">
        <v>432.92200000000003</v>
      </c>
      <c r="F9" s="3">
        <v>544.77200000000005</v>
      </c>
      <c r="G9" s="10">
        <v>590.24199999999996</v>
      </c>
      <c r="H9" s="3">
        <v>611.33799999999997</v>
      </c>
      <c r="I9" s="10">
        <v>537.971</v>
      </c>
      <c r="J9" s="4">
        <v>683.57299999999998</v>
      </c>
      <c r="K9" s="2">
        <v>558.50300000000004</v>
      </c>
      <c r="L9" s="3">
        <v>677.05799999999999</v>
      </c>
      <c r="M9" s="2">
        <v>539.71299999999997</v>
      </c>
      <c r="N9" s="3">
        <v>830.98199999999997</v>
      </c>
      <c r="O9" s="15">
        <v>605.53099999999995</v>
      </c>
      <c r="P9" s="85">
        <v>795.245</v>
      </c>
      <c r="Q9" s="86">
        <v>663.98699999999997</v>
      </c>
      <c r="R9" s="87">
        <v>767.98500000000001</v>
      </c>
      <c r="S9" s="15">
        <v>434.221</v>
      </c>
      <c r="T9" s="85">
        <v>661.31100000000004</v>
      </c>
      <c r="U9" s="86">
        <v>658.84699999999998</v>
      </c>
      <c r="V9" s="87">
        <v>874.91899999999998</v>
      </c>
      <c r="W9" s="15">
        <v>611.10699999999997</v>
      </c>
      <c r="X9" s="85">
        <v>882.29600000000005</v>
      </c>
      <c r="Y9" s="86">
        <v>494.14</v>
      </c>
      <c r="Z9" s="14">
        <v>702.01900000000001</v>
      </c>
      <c r="AA9" s="15">
        <f t="shared" si="0"/>
        <v>6737.7730000000001</v>
      </c>
      <c r="AB9" s="14">
        <f t="shared" si="1"/>
        <v>8654.9839999999986</v>
      </c>
      <c r="AC9" s="119"/>
      <c r="AD9" s="152" t="s">
        <v>39</v>
      </c>
    </row>
    <row r="10" spans="1:30" ht="24" customHeight="1" x14ac:dyDescent="0.2">
      <c r="B10" s="120" t="s">
        <v>175</v>
      </c>
      <c r="C10" s="22">
        <v>2238.0680000000002</v>
      </c>
      <c r="D10" s="23">
        <v>3362.518</v>
      </c>
      <c r="E10" s="22">
        <v>1798.0029999999999</v>
      </c>
      <c r="F10" s="23">
        <v>3284.2289999999998</v>
      </c>
      <c r="G10" s="19">
        <v>2077.4949999999999</v>
      </c>
      <c r="H10" s="23">
        <v>3123.982</v>
      </c>
      <c r="I10" s="19">
        <v>2216.5120000000002</v>
      </c>
      <c r="J10" s="17">
        <v>3303.9169999999999</v>
      </c>
      <c r="K10" s="22">
        <v>2497.8719999999998</v>
      </c>
      <c r="L10" s="23">
        <v>4219.665</v>
      </c>
      <c r="M10" s="22">
        <v>2687.7660000000001</v>
      </c>
      <c r="N10" s="23">
        <v>3874.3739999999998</v>
      </c>
      <c r="O10" s="43">
        <v>2344.21</v>
      </c>
      <c r="P10" s="88">
        <v>3870.8209999999999</v>
      </c>
      <c r="Q10" s="89">
        <v>2511.174</v>
      </c>
      <c r="R10" s="90">
        <v>4418.7860000000001</v>
      </c>
      <c r="S10" s="43">
        <v>2148.2640000000001</v>
      </c>
      <c r="T10" s="88">
        <v>3875.72</v>
      </c>
      <c r="U10" s="89">
        <v>2072.5720000000001</v>
      </c>
      <c r="V10" s="90">
        <v>3945.5349999999999</v>
      </c>
      <c r="W10" s="43">
        <v>2073.4589999999998</v>
      </c>
      <c r="X10" s="88">
        <v>3817.471</v>
      </c>
      <c r="Y10" s="89">
        <v>1824.0840000000001</v>
      </c>
      <c r="Z10" s="44">
        <v>3572.6030000000001</v>
      </c>
      <c r="AA10" s="43">
        <f t="shared" si="0"/>
        <v>26489.478999999996</v>
      </c>
      <c r="AB10" s="44">
        <f t="shared" si="1"/>
        <v>44669.620999999992</v>
      </c>
      <c r="AC10" s="120" t="s">
        <v>74</v>
      </c>
      <c r="AD10" s="121"/>
    </row>
    <row r="11" spans="1:30" ht="24" customHeight="1" x14ac:dyDescent="0.2">
      <c r="B11" s="149" t="s">
        <v>207</v>
      </c>
      <c r="C11" s="2">
        <v>489.2</v>
      </c>
      <c r="D11" s="3">
        <v>273.49599999999998</v>
      </c>
      <c r="E11" s="2">
        <v>428.22699999999998</v>
      </c>
      <c r="F11" s="3">
        <v>233.928</v>
      </c>
      <c r="G11" s="10">
        <v>365.399</v>
      </c>
      <c r="H11" s="3">
        <v>251.81399999999999</v>
      </c>
      <c r="I11" s="10">
        <v>520.00099999999998</v>
      </c>
      <c r="J11" s="4">
        <v>276.04000000000002</v>
      </c>
      <c r="K11" s="2">
        <v>459.58199999999999</v>
      </c>
      <c r="L11" s="3">
        <v>322.90300000000002</v>
      </c>
      <c r="M11" s="2">
        <v>596.05799999999999</v>
      </c>
      <c r="N11" s="3">
        <v>337.91199999999998</v>
      </c>
      <c r="O11" s="15">
        <v>505.197</v>
      </c>
      <c r="P11" s="85">
        <v>400.79899999999998</v>
      </c>
      <c r="Q11" s="86">
        <v>605.00599999999997</v>
      </c>
      <c r="R11" s="87">
        <v>402.91399999999999</v>
      </c>
      <c r="S11" s="15">
        <v>357.99400000000003</v>
      </c>
      <c r="T11" s="85">
        <v>278.90899999999999</v>
      </c>
      <c r="U11" s="86">
        <v>417.637</v>
      </c>
      <c r="V11" s="87">
        <v>293.56200000000001</v>
      </c>
      <c r="W11" s="15">
        <v>385.173</v>
      </c>
      <c r="X11" s="85">
        <v>276.75</v>
      </c>
      <c r="Y11" s="86">
        <v>349.06400000000002</v>
      </c>
      <c r="Z11" s="14">
        <v>273.53899999999999</v>
      </c>
      <c r="AA11" s="15">
        <f t="shared" si="0"/>
        <v>5478.5379999999996</v>
      </c>
      <c r="AB11" s="14">
        <f t="shared" si="1"/>
        <v>3622.5659999999998</v>
      </c>
      <c r="AC11" s="119"/>
      <c r="AD11" s="152" t="s">
        <v>35</v>
      </c>
    </row>
    <row r="12" spans="1:30" ht="24" customHeight="1" x14ac:dyDescent="0.2">
      <c r="B12" s="149" t="s">
        <v>208</v>
      </c>
      <c r="C12" s="2">
        <v>267.24700000000001</v>
      </c>
      <c r="D12" s="3">
        <v>148.77500000000001</v>
      </c>
      <c r="E12" s="2">
        <v>242.82</v>
      </c>
      <c r="F12" s="3">
        <v>136.96</v>
      </c>
      <c r="G12" s="10">
        <v>374.16300000000001</v>
      </c>
      <c r="H12" s="3">
        <v>200.12</v>
      </c>
      <c r="I12" s="10">
        <v>369.65899999999999</v>
      </c>
      <c r="J12" s="4">
        <v>227.81899999999999</v>
      </c>
      <c r="K12" s="2">
        <v>385.435</v>
      </c>
      <c r="L12" s="3">
        <v>241.99</v>
      </c>
      <c r="M12" s="2">
        <v>502.32799999999997</v>
      </c>
      <c r="N12" s="3">
        <v>329.92200000000003</v>
      </c>
      <c r="O12" s="15">
        <v>433.44099999999997</v>
      </c>
      <c r="P12" s="85">
        <v>286</v>
      </c>
      <c r="Q12" s="86">
        <v>399.03899999999999</v>
      </c>
      <c r="R12" s="87">
        <v>273.39</v>
      </c>
      <c r="S12" s="15">
        <v>480.23899999999998</v>
      </c>
      <c r="T12" s="85">
        <v>345.76299999999998</v>
      </c>
      <c r="U12" s="86">
        <v>329.90199999999999</v>
      </c>
      <c r="V12" s="87">
        <v>237.18600000000001</v>
      </c>
      <c r="W12" s="15">
        <v>318.96199999999999</v>
      </c>
      <c r="X12" s="85">
        <v>231.73099999999999</v>
      </c>
      <c r="Y12" s="86">
        <v>309.40699999999998</v>
      </c>
      <c r="Z12" s="14">
        <v>227.011</v>
      </c>
      <c r="AA12" s="15">
        <f t="shared" si="0"/>
        <v>4412.6419999999998</v>
      </c>
      <c r="AB12" s="14">
        <f t="shared" si="1"/>
        <v>2886.6669999999999</v>
      </c>
      <c r="AC12" s="119"/>
      <c r="AD12" s="152" t="s">
        <v>41</v>
      </c>
    </row>
    <row r="13" spans="1:30" ht="24" customHeight="1" x14ac:dyDescent="0.2">
      <c r="B13" s="149" t="s">
        <v>209</v>
      </c>
      <c r="C13" s="2">
        <v>592.51800000000003</v>
      </c>
      <c r="D13" s="3">
        <v>292.87299999999999</v>
      </c>
      <c r="E13" s="2">
        <v>239.15600000000001</v>
      </c>
      <c r="F13" s="3">
        <v>172.76</v>
      </c>
      <c r="G13" s="10">
        <v>469.66899999999998</v>
      </c>
      <c r="H13" s="3">
        <v>271.89</v>
      </c>
      <c r="I13" s="10">
        <v>445.79500000000002</v>
      </c>
      <c r="J13" s="4">
        <v>245.221</v>
      </c>
      <c r="K13" s="2">
        <v>665.56799999999998</v>
      </c>
      <c r="L13" s="3">
        <v>341.53199999999998</v>
      </c>
      <c r="M13" s="2">
        <v>675.59500000000003</v>
      </c>
      <c r="N13" s="3">
        <v>369.13499999999999</v>
      </c>
      <c r="O13" s="15">
        <v>693.55499999999995</v>
      </c>
      <c r="P13" s="85">
        <v>394</v>
      </c>
      <c r="Q13" s="86">
        <v>521.88</v>
      </c>
      <c r="R13" s="87">
        <v>331.94900000000001</v>
      </c>
      <c r="S13" s="15">
        <v>408.98700000000002</v>
      </c>
      <c r="T13" s="85">
        <v>319.14600000000002</v>
      </c>
      <c r="U13" s="86">
        <v>434.44499999999999</v>
      </c>
      <c r="V13" s="87">
        <v>334.07299999999998</v>
      </c>
      <c r="W13" s="15">
        <v>544.23</v>
      </c>
      <c r="X13" s="85">
        <v>296.92399999999998</v>
      </c>
      <c r="Y13" s="86">
        <v>331.19299999999998</v>
      </c>
      <c r="Z13" s="14">
        <v>249.73699999999999</v>
      </c>
      <c r="AA13" s="15">
        <f t="shared" si="0"/>
        <v>6022.5909999999994</v>
      </c>
      <c r="AB13" s="14">
        <f t="shared" si="1"/>
        <v>3619.2400000000002</v>
      </c>
      <c r="AC13" s="119"/>
      <c r="AD13" s="152" t="s">
        <v>73</v>
      </c>
    </row>
    <row r="14" spans="1:30" ht="24" customHeight="1" x14ac:dyDescent="0.2">
      <c r="B14" s="149" t="s">
        <v>210</v>
      </c>
      <c r="C14" s="2">
        <v>889.10299999999995</v>
      </c>
      <c r="D14" s="3">
        <v>2647.3739999999998</v>
      </c>
      <c r="E14" s="2">
        <v>887.8</v>
      </c>
      <c r="F14" s="3">
        <v>2740.5810000000001</v>
      </c>
      <c r="G14" s="10">
        <v>868.26400000000001</v>
      </c>
      <c r="H14" s="3">
        <v>2400.1579999999999</v>
      </c>
      <c r="I14" s="10">
        <v>881.05700000000002</v>
      </c>
      <c r="J14" s="4">
        <v>2554.837</v>
      </c>
      <c r="K14" s="2">
        <v>987.28700000000003</v>
      </c>
      <c r="L14" s="3">
        <v>3313.24</v>
      </c>
      <c r="M14" s="2">
        <v>913.78499999999997</v>
      </c>
      <c r="N14" s="3">
        <v>2837.4050000000002</v>
      </c>
      <c r="O14" s="15">
        <v>712.01700000000005</v>
      </c>
      <c r="P14" s="85">
        <v>2790.0219999999999</v>
      </c>
      <c r="Q14" s="86">
        <v>985.24900000000002</v>
      </c>
      <c r="R14" s="87">
        <v>3410.5329999999999</v>
      </c>
      <c r="S14" s="15">
        <v>901.04399999999998</v>
      </c>
      <c r="T14" s="85">
        <v>2931.902</v>
      </c>
      <c r="U14" s="86">
        <v>890.58799999999997</v>
      </c>
      <c r="V14" s="87">
        <v>3080.7139999999999</v>
      </c>
      <c r="W14" s="15">
        <v>825.09400000000005</v>
      </c>
      <c r="X14" s="85">
        <v>3012.0659999999998</v>
      </c>
      <c r="Y14" s="86">
        <v>834.42</v>
      </c>
      <c r="Z14" s="14">
        <v>2822.3159999999998</v>
      </c>
      <c r="AA14" s="15">
        <f t="shared" si="0"/>
        <v>10575.708000000001</v>
      </c>
      <c r="AB14" s="14">
        <f t="shared" si="1"/>
        <v>34541.147999999994</v>
      </c>
      <c r="AC14" s="119"/>
      <c r="AD14" s="152" t="s">
        <v>39</v>
      </c>
    </row>
    <row r="15" spans="1:30" ht="24" customHeight="1" x14ac:dyDescent="0.2">
      <c r="B15" s="122" t="s">
        <v>176</v>
      </c>
      <c r="C15" s="22">
        <v>490.05700000000002</v>
      </c>
      <c r="D15" s="23">
        <v>1505.3779999999999</v>
      </c>
      <c r="E15" s="22">
        <v>342.30700000000002</v>
      </c>
      <c r="F15" s="23">
        <v>1134.799</v>
      </c>
      <c r="G15" s="19">
        <v>458.79599999999999</v>
      </c>
      <c r="H15" s="23">
        <v>1316.287</v>
      </c>
      <c r="I15" s="19">
        <v>375.70699999999999</v>
      </c>
      <c r="J15" s="17">
        <v>1137.5129999999999</v>
      </c>
      <c r="K15" s="22">
        <v>464.73899999999998</v>
      </c>
      <c r="L15" s="23">
        <v>1276.5640000000001</v>
      </c>
      <c r="M15" s="22">
        <v>380.58300000000003</v>
      </c>
      <c r="N15" s="23">
        <v>1142.204</v>
      </c>
      <c r="O15" s="43">
        <v>392.464</v>
      </c>
      <c r="P15" s="88">
        <v>1254.241</v>
      </c>
      <c r="Q15" s="89">
        <v>450.98599999999999</v>
      </c>
      <c r="R15" s="90">
        <v>1544.095</v>
      </c>
      <c r="S15" s="43">
        <v>392.37799999999999</v>
      </c>
      <c r="T15" s="88">
        <v>1377.3209999999999</v>
      </c>
      <c r="U15" s="89">
        <v>391.76100000000002</v>
      </c>
      <c r="V15" s="90">
        <v>1379.383</v>
      </c>
      <c r="W15" s="43">
        <v>339.255</v>
      </c>
      <c r="X15" s="88">
        <v>1695.123</v>
      </c>
      <c r="Y15" s="89">
        <v>294.767</v>
      </c>
      <c r="Z15" s="44">
        <v>1103.825</v>
      </c>
      <c r="AA15" s="43">
        <f t="shared" si="0"/>
        <v>4773.8</v>
      </c>
      <c r="AB15" s="44">
        <f t="shared" si="1"/>
        <v>15866.733</v>
      </c>
      <c r="AC15" s="120" t="s">
        <v>139</v>
      </c>
      <c r="AD15" s="123"/>
    </row>
    <row r="16" spans="1:30" ht="24" customHeight="1" x14ac:dyDescent="0.2">
      <c r="B16" s="120" t="s">
        <v>177</v>
      </c>
      <c r="C16" s="22">
        <v>4817.2169999999996</v>
      </c>
      <c r="D16" s="23">
        <v>1586.742</v>
      </c>
      <c r="E16" s="22">
        <v>2968.547</v>
      </c>
      <c r="F16" s="23">
        <v>1011.46</v>
      </c>
      <c r="G16" s="19">
        <v>4455.5150000000003</v>
      </c>
      <c r="H16" s="23">
        <v>1485.704</v>
      </c>
      <c r="I16" s="19">
        <v>3670.96</v>
      </c>
      <c r="J16" s="17">
        <v>1239.586</v>
      </c>
      <c r="K16" s="22">
        <v>4519.1059999999998</v>
      </c>
      <c r="L16" s="23">
        <v>1582.924</v>
      </c>
      <c r="M16" s="22">
        <v>3758.346</v>
      </c>
      <c r="N16" s="23">
        <v>1446.2470000000001</v>
      </c>
      <c r="O16" s="43">
        <v>3968.8470000000002</v>
      </c>
      <c r="P16" s="88">
        <v>1575.6679999999999</v>
      </c>
      <c r="Q16" s="89">
        <v>3598.0120000000002</v>
      </c>
      <c r="R16" s="90">
        <v>1436.1289999999999</v>
      </c>
      <c r="S16" s="43">
        <v>3787.5459999999998</v>
      </c>
      <c r="T16" s="88">
        <v>1472.4580000000001</v>
      </c>
      <c r="U16" s="89">
        <v>4300.951</v>
      </c>
      <c r="V16" s="90">
        <v>1695.2829999999999</v>
      </c>
      <c r="W16" s="43">
        <v>4027.5740000000001</v>
      </c>
      <c r="X16" s="88">
        <v>1622.2360000000001</v>
      </c>
      <c r="Y16" s="89">
        <v>3599.4279999999999</v>
      </c>
      <c r="Z16" s="44">
        <v>1440.6189999999999</v>
      </c>
      <c r="AA16" s="43">
        <f t="shared" si="0"/>
        <v>47472.048999999999</v>
      </c>
      <c r="AB16" s="44">
        <f t="shared" si="1"/>
        <v>17595.056</v>
      </c>
      <c r="AC16" s="120" t="s">
        <v>76</v>
      </c>
      <c r="AD16" s="121"/>
    </row>
    <row r="17" spans="2:30" ht="24" customHeight="1" x14ac:dyDescent="0.2">
      <c r="B17" s="149" t="s">
        <v>211</v>
      </c>
      <c r="C17" s="2">
        <v>3767.645</v>
      </c>
      <c r="D17" s="3">
        <v>1117.915</v>
      </c>
      <c r="E17" s="2">
        <v>2221.0729999999999</v>
      </c>
      <c r="F17" s="3">
        <v>679.46699999999998</v>
      </c>
      <c r="G17" s="10">
        <v>3208.973</v>
      </c>
      <c r="H17" s="3">
        <v>972.64599999999996</v>
      </c>
      <c r="I17" s="10">
        <v>2605.498</v>
      </c>
      <c r="J17" s="4">
        <v>764.98299999999995</v>
      </c>
      <c r="K17" s="2">
        <v>3363.5210000000002</v>
      </c>
      <c r="L17" s="3">
        <v>1017.588</v>
      </c>
      <c r="M17" s="2">
        <v>2688.5929999999998</v>
      </c>
      <c r="N17" s="3">
        <v>903.72199999999998</v>
      </c>
      <c r="O17" s="15">
        <v>3111.53</v>
      </c>
      <c r="P17" s="85">
        <v>1099.5830000000001</v>
      </c>
      <c r="Q17" s="86">
        <v>2660.576</v>
      </c>
      <c r="R17" s="87">
        <v>920.50300000000004</v>
      </c>
      <c r="S17" s="15">
        <v>2899.9</v>
      </c>
      <c r="T17" s="85">
        <v>1025.6679999999999</v>
      </c>
      <c r="U17" s="86">
        <v>3350.8339999999998</v>
      </c>
      <c r="V17" s="87">
        <v>1163.768</v>
      </c>
      <c r="W17" s="15">
        <v>3034.569</v>
      </c>
      <c r="X17" s="85">
        <v>1142.424</v>
      </c>
      <c r="Y17" s="86">
        <v>2759.6840000000002</v>
      </c>
      <c r="Z17" s="14">
        <v>1029.8240000000001</v>
      </c>
      <c r="AA17" s="15">
        <f t="shared" si="0"/>
        <v>35672.396000000001</v>
      </c>
      <c r="AB17" s="14">
        <f t="shared" si="1"/>
        <v>11838.091</v>
      </c>
      <c r="AC17" s="119"/>
      <c r="AD17" s="152" t="s">
        <v>73</v>
      </c>
    </row>
    <row r="18" spans="2:30" ht="24" customHeight="1" x14ac:dyDescent="0.2">
      <c r="B18" s="149" t="s">
        <v>212</v>
      </c>
      <c r="C18" s="2">
        <v>1049.5719999999999</v>
      </c>
      <c r="D18" s="3">
        <v>468.827</v>
      </c>
      <c r="E18" s="2">
        <v>747.47400000000005</v>
      </c>
      <c r="F18" s="3">
        <v>331.99299999999999</v>
      </c>
      <c r="G18" s="10">
        <v>1246.5419999999999</v>
      </c>
      <c r="H18" s="3">
        <v>513.05799999999999</v>
      </c>
      <c r="I18" s="10">
        <v>1065.462</v>
      </c>
      <c r="J18" s="4">
        <v>474.60300000000001</v>
      </c>
      <c r="K18" s="2">
        <v>1155.585</v>
      </c>
      <c r="L18" s="3">
        <v>565.33600000000001</v>
      </c>
      <c r="M18" s="2">
        <v>1069.7529999999999</v>
      </c>
      <c r="N18" s="3">
        <v>542.52499999999998</v>
      </c>
      <c r="O18" s="15">
        <v>857.31700000000001</v>
      </c>
      <c r="P18" s="85">
        <v>476.08499999999998</v>
      </c>
      <c r="Q18" s="86">
        <v>937.43600000000004</v>
      </c>
      <c r="R18" s="87">
        <v>515.62599999999998</v>
      </c>
      <c r="S18" s="15">
        <v>887.64599999999996</v>
      </c>
      <c r="T18" s="85">
        <v>446.79</v>
      </c>
      <c r="U18" s="86">
        <v>950.11699999999996</v>
      </c>
      <c r="V18" s="87">
        <v>531.51499999999999</v>
      </c>
      <c r="W18" s="15">
        <v>993.005</v>
      </c>
      <c r="X18" s="85">
        <v>479.81200000000001</v>
      </c>
      <c r="Y18" s="86">
        <v>839.74400000000003</v>
      </c>
      <c r="Z18" s="14">
        <v>410.79500000000002</v>
      </c>
      <c r="AA18" s="15">
        <f t="shared" si="0"/>
        <v>11799.652999999998</v>
      </c>
      <c r="AB18" s="14">
        <f t="shared" si="1"/>
        <v>5756.9650000000001</v>
      </c>
      <c r="AC18" s="119"/>
      <c r="AD18" s="152" t="s">
        <v>39</v>
      </c>
    </row>
    <row r="19" spans="2:30" ht="24" customHeight="1" x14ac:dyDescent="0.2">
      <c r="B19" s="120" t="s">
        <v>178</v>
      </c>
      <c r="C19" s="22">
        <v>60069.722999999998</v>
      </c>
      <c r="D19" s="23">
        <v>28134.974999999999</v>
      </c>
      <c r="E19" s="22">
        <v>52456.392</v>
      </c>
      <c r="F19" s="23">
        <v>24082.764999999999</v>
      </c>
      <c r="G19" s="19">
        <v>64069.330999999998</v>
      </c>
      <c r="H19" s="23">
        <v>30127.472000000002</v>
      </c>
      <c r="I19" s="19">
        <v>57839.324000000001</v>
      </c>
      <c r="J19" s="17">
        <v>27457.467000000001</v>
      </c>
      <c r="K19" s="22">
        <v>63564.741000000002</v>
      </c>
      <c r="L19" s="23">
        <v>31691.914000000001</v>
      </c>
      <c r="M19" s="22">
        <v>63486.917000000001</v>
      </c>
      <c r="N19" s="23">
        <v>32784.432000000001</v>
      </c>
      <c r="O19" s="43">
        <v>63060.974000000002</v>
      </c>
      <c r="P19" s="88">
        <v>33936.527999999998</v>
      </c>
      <c r="Q19" s="89">
        <v>62701.832000000002</v>
      </c>
      <c r="R19" s="90">
        <v>33848.163999999997</v>
      </c>
      <c r="S19" s="43">
        <v>57575.847999999998</v>
      </c>
      <c r="T19" s="88">
        <v>31585.597000000002</v>
      </c>
      <c r="U19" s="89">
        <v>57586.887999999999</v>
      </c>
      <c r="V19" s="90">
        <v>32214.833999999999</v>
      </c>
      <c r="W19" s="43">
        <v>58026.85</v>
      </c>
      <c r="X19" s="88">
        <v>32177.181</v>
      </c>
      <c r="Y19" s="89">
        <v>50132.129000000001</v>
      </c>
      <c r="Z19" s="44">
        <v>28167.434000000001</v>
      </c>
      <c r="AA19" s="43">
        <f t="shared" si="0"/>
        <v>710570.94899999991</v>
      </c>
      <c r="AB19" s="44">
        <f t="shared" si="1"/>
        <v>366208.76299999992</v>
      </c>
      <c r="AC19" s="120" t="s">
        <v>77</v>
      </c>
      <c r="AD19" s="121"/>
    </row>
    <row r="20" spans="2:30" ht="24" customHeight="1" x14ac:dyDescent="0.2">
      <c r="B20" s="149" t="s">
        <v>213</v>
      </c>
      <c r="C20" s="2">
        <v>10780.519</v>
      </c>
      <c r="D20" s="3">
        <v>3636.5749999999998</v>
      </c>
      <c r="E20" s="2">
        <v>9554.5159999999996</v>
      </c>
      <c r="F20" s="3">
        <v>3277.973</v>
      </c>
      <c r="G20" s="10">
        <v>10387.358</v>
      </c>
      <c r="H20" s="3">
        <v>3499.674</v>
      </c>
      <c r="I20" s="10">
        <v>11005.379000000001</v>
      </c>
      <c r="J20" s="4">
        <v>3953.43</v>
      </c>
      <c r="K20" s="2">
        <v>11764.279</v>
      </c>
      <c r="L20" s="3">
        <v>4535.5129999999999</v>
      </c>
      <c r="M20" s="2">
        <v>12668.098</v>
      </c>
      <c r="N20" s="3">
        <v>4820.5439999999999</v>
      </c>
      <c r="O20" s="15">
        <v>13446.251</v>
      </c>
      <c r="P20" s="85">
        <v>5277.6819999999998</v>
      </c>
      <c r="Q20" s="86">
        <v>14435.136</v>
      </c>
      <c r="R20" s="87">
        <v>5542.0479999999998</v>
      </c>
      <c r="S20" s="15">
        <v>13378.066999999999</v>
      </c>
      <c r="T20" s="85">
        <v>5092.8530000000001</v>
      </c>
      <c r="U20" s="86">
        <v>13630.911</v>
      </c>
      <c r="V20" s="87">
        <v>5327.0590000000002</v>
      </c>
      <c r="W20" s="15">
        <v>13045.386</v>
      </c>
      <c r="X20" s="85">
        <v>5198.2020000000002</v>
      </c>
      <c r="Y20" s="86">
        <v>11035.321</v>
      </c>
      <c r="Z20" s="14">
        <v>4349.5460000000003</v>
      </c>
      <c r="AA20" s="15">
        <f t="shared" si="0"/>
        <v>145131.22099999999</v>
      </c>
      <c r="AB20" s="14">
        <f t="shared" si="1"/>
        <v>54511.099000000009</v>
      </c>
      <c r="AC20" s="119"/>
      <c r="AD20" s="152" t="s">
        <v>41</v>
      </c>
    </row>
    <row r="21" spans="2:30" ht="24" customHeight="1" x14ac:dyDescent="0.2">
      <c r="B21" s="149" t="s">
        <v>209</v>
      </c>
      <c r="C21" s="2">
        <v>3847.8980000000001</v>
      </c>
      <c r="D21" s="3">
        <v>1998.67</v>
      </c>
      <c r="E21" s="2">
        <v>2980.65</v>
      </c>
      <c r="F21" s="3">
        <v>1600.569</v>
      </c>
      <c r="G21" s="10">
        <v>3933.2460000000001</v>
      </c>
      <c r="H21" s="3">
        <v>2177.0320000000002</v>
      </c>
      <c r="I21" s="10">
        <v>2875.17</v>
      </c>
      <c r="J21" s="4">
        <v>1706.617</v>
      </c>
      <c r="K21" s="2">
        <v>3849.049</v>
      </c>
      <c r="L21" s="3">
        <v>2449.6619999999998</v>
      </c>
      <c r="M21" s="2">
        <v>3866.0889999999999</v>
      </c>
      <c r="N21" s="3">
        <v>2446.9180000000001</v>
      </c>
      <c r="O21" s="15">
        <v>3844.3710000000001</v>
      </c>
      <c r="P21" s="85">
        <v>2414.2269999999999</v>
      </c>
      <c r="Q21" s="86">
        <v>3962.2649999999999</v>
      </c>
      <c r="R21" s="87">
        <v>2294.2080000000001</v>
      </c>
      <c r="S21" s="15">
        <v>3434.3159999999998</v>
      </c>
      <c r="T21" s="85">
        <v>2148.134</v>
      </c>
      <c r="U21" s="86">
        <v>3483.2469999999998</v>
      </c>
      <c r="V21" s="87">
        <v>2162.857</v>
      </c>
      <c r="W21" s="15">
        <v>3723.6129999999998</v>
      </c>
      <c r="X21" s="85">
        <v>2434.7730000000001</v>
      </c>
      <c r="Y21" s="86">
        <v>3216.6909999999998</v>
      </c>
      <c r="Z21" s="14">
        <v>2090.8339999999998</v>
      </c>
      <c r="AA21" s="15">
        <f t="shared" si="0"/>
        <v>43016.604999999996</v>
      </c>
      <c r="AB21" s="14">
        <f t="shared" si="1"/>
        <v>25924.500999999997</v>
      </c>
      <c r="AC21" s="119"/>
      <c r="AD21" s="152" t="s">
        <v>73</v>
      </c>
    </row>
    <row r="22" spans="2:30" ht="24" customHeight="1" x14ac:dyDescent="0.2">
      <c r="B22" s="149" t="s">
        <v>214</v>
      </c>
      <c r="C22" s="2">
        <v>20681.072</v>
      </c>
      <c r="D22" s="3">
        <v>6884.6310000000003</v>
      </c>
      <c r="E22" s="2">
        <v>17849.89</v>
      </c>
      <c r="F22" s="3">
        <v>6027.5209999999997</v>
      </c>
      <c r="G22" s="10">
        <v>23114.217000000001</v>
      </c>
      <c r="H22" s="3">
        <v>7925.6030000000001</v>
      </c>
      <c r="I22" s="10">
        <v>22189.707999999999</v>
      </c>
      <c r="J22" s="4">
        <v>7492.1760000000004</v>
      </c>
      <c r="K22" s="2">
        <v>23118.34</v>
      </c>
      <c r="L22" s="3">
        <v>8500.723</v>
      </c>
      <c r="M22" s="2">
        <v>21644.205000000002</v>
      </c>
      <c r="N22" s="3">
        <v>8221.2630000000008</v>
      </c>
      <c r="O22" s="15">
        <v>21464.522000000001</v>
      </c>
      <c r="P22" s="85">
        <v>8873.7939999999999</v>
      </c>
      <c r="Q22" s="86">
        <v>20341.722000000002</v>
      </c>
      <c r="R22" s="87">
        <v>8336.4959999999992</v>
      </c>
      <c r="S22" s="15">
        <v>18433.469000000001</v>
      </c>
      <c r="T22" s="85">
        <v>7325.12</v>
      </c>
      <c r="U22" s="86">
        <v>18192.273000000001</v>
      </c>
      <c r="V22" s="87">
        <v>7827.4309999999996</v>
      </c>
      <c r="W22" s="15">
        <v>18352.353999999999</v>
      </c>
      <c r="X22" s="85">
        <v>7199.3119999999999</v>
      </c>
      <c r="Y22" s="86">
        <v>16039.705</v>
      </c>
      <c r="Z22" s="14">
        <v>5769.3559999999998</v>
      </c>
      <c r="AA22" s="15">
        <f t="shared" si="0"/>
        <v>241421.47699999998</v>
      </c>
      <c r="AB22" s="14">
        <f t="shared" si="1"/>
        <v>90383.426000000007</v>
      </c>
      <c r="AC22" s="119"/>
      <c r="AD22" s="152" t="s">
        <v>35</v>
      </c>
    </row>
    <row r="23" spans="2:30" ht="24" customHeight="1" x14ac:dyDescent="0.2">
      <c r="B23" s="149" t="s">
        <v>235</v>
      </c>
      <c r="C23" s="2">
        <v>334.66399999999999</v>
      </c>
      <c r="D23" s="3">
        <v>136.096</v>
      </c>
      <c r="E23" s="2">
        <v>347.85</v>
      </c>
      <c r="F23" s="3">
        <v>200.142</v>
      </c>
      <c r="G23" s="10">
        <v>400.69499999999999</v>
      </c>
      <c r="H23" s="3">
        <v>209.18299999999999</v>
      </c>
      <c r="I23" s="10">
        <v>337.661</v>
      </c>
      <c r="J23" s="4">
        <v>216.93600000000001</v>
      </c>
      <c r="K23" s="2">
        <v>308.73500000000001</v>
      </c>
      <c r="L23" s="3">
        <v>223.46700000000001</v>
      </c>
      <c r="M23" s="2">
        <v>303.08300000000003</v>
      </c>
      <c r="N23" s="3">
        <v>169.22499999999999</v>
      </c>
      <c r="O23" s="15">
        <v>219.33699999999999</v>
      </c>
      <c r="P23" s="85">
        <v>138.68299999999999</v>
      </c>
      <c r="Q23" s="86">
        <v>285.43400000000003</v>
      </c>
      <c r="R23" s="87">
        <v>176.249</v>
      </c>
      <c r="S23" s="15">
        <v>291.86900000000003</v>
      </c>
      <c r="T23" s="85">
        <v>160.11799999999999</v>
      </c>
      <c r="U23" s="86">
        <v>258.09399999999999</v>
      </c>
      <c r="V23" s="87">
        <v>155.53700000000001</v>
      </c>
      <c r="W23" s="15">
        <v>286.79700000000003</v>
      </c>
      <c r="X23" s="85">
        <v>247.749</v>
      </c>
      <c r="Y23" s="86">
        <v>334.34100000000001</v>
      </c>
      <c r="Z23" s="14">
        <v>225.58199999999999</v>
      </c>
      <c r="AA23" s="15">
        <f t="shared" si="0"/>
        <v>3708.5600000000004</v>
      </c>
      <c r="AB23" s="14">
        <f t="shared" si="1"/>
        <v>2258.9670000000001</v>
      </c>
      <c r="AC23" s="119"/>
      <c r="AD23" s="152" t="s">
        <v>45</v>
      </c>
    </row>
    <row r="24" spans="2:30" ht="24" customHeight="1" x14ac:dyDescent="0.2">
      <c r="B24" s="149" t="s">
        <v>216</v>
      </c>
      <c r="C24" s="2">
        <v>26.849</v>
      </c>
      <c r="D24" s="3">
        <v>57.133000000000003</v>
      </c>
      <c r="E24" s="2">
        <v>9.4369999999999994</v>
      </c>
      <c r="F24" s="3">
        <v>8.6910000000000007</v>
      </c>
      <c r="G24" s="10">
        <v>36.220999999999997</v>
      </c>
      <c r="H24" s="3">
        <v>55.652000000000001</v>
      </c>
      <c r="I24" s="10">
        <v>9.6489999999999991</v>
      </c>
      <c r="J24" s="4">
        <v>9.5459999999999994</v>
      </c>
      <c r="K24" s="2">
        <v>5.17</v>
      </c>
      <c r="L24" s="3">
        <v>7.1539999999999999</v>
      </c>
      <c r="M24" s="2">
        <v>35.084000000000003</v>
      </c>
      <c r="N24" s="3">
        <v>66.808000000000007</v>
      </c>
      <c r="O24" s="15">
        <v>5.1210000000000004</v>
      </c>
      <c r="P24" s="85">
        <v>10.954000000000001</v>
      </c>
      <c r="Q24" s="86">
        <v>11.967000000000001</v>
      </c>
      <c r="R24" s="87">
        <v>30.504000000000001</v>
      </c>
      <c r="S24" s="15">
        <v>3.3260000000000001</v>
      </c>
      <c r="T24" s="85">
        <v>8.2680000000000007</v>
      </c>
      <c r="U24" s="86">
        <v>19.960999999999999</v>
      </c>
      <c r="V24" s="87">
        <v>40.088999999999999</v>
      </c>
      <c r="W24" s="15">
        <v>2.0059999999999998</v>
      </c>
      <c r="X24" s="85">
        <v>9.1539999999999999</v>
      </c>
      <c r="Y24" s="86">
        <v>43.25</v>
      </c>
      <c r="Z24" s="14">
        <v>70.75</v>
      </c>
      <c r="AA24" s="15">
        <f t="shared" si="0"/>
        <v>208.04100000000003</v>
      </c>
      <c r="AB24" s="14">
        <f t="shared" si="1"/>
        <v>374.70299999999997</v>
      </c>
      <c r="AC24" s="119"/>
      <c r="AD24" s="152" t="s">
        <v>58</v>
      </c>
    </row>
    <row r="25" spans="2:30" ht="24" customHeight="1" x14ac:dyDescent="0.2">
      <c r="B25" s="149" t="s">
        <v>236</v>
      </c>
      <c r="C25" s="2">
        <v>685.55700000000002</v>
      </c>
      <c r="D25" s="3">
        <v>360.41399999999999</v>
      </c>
      <c r="E25" s="2">
        <v>915.68</v>
      </c>
      <c r="F25" s="3">
        <v>465.19299999999998</v>
      </c>
      <c r="G25" s="10">
        <v>991.71900000000005</v>
      </c>
      <c r="H25" s="3">
        <v>450.21300000000002</v>
      </c>
      <c r="I25" s="10">
        <v>987.79</v>
      </c>
      <c r="J25" s="4">
        <v>464.20400000000001</v>
      </c>
      <c r="K25" s="2">
        <v>712.68100000000004</v>
      </c>
      <c r="L25" s="3">
        <v>388.83600000000001</v>
      </c>
      <c r="M25" s="2">
        <v>426.584</v>
      </c>
      <c r="N25" s="3">
        <v>241.517</v>
      </c>
      <c r="O25" s="15">
        <v>455.00900000000001</v>
      </c>
      <c r="P25" s="85">
        <v>260.83</v>
      </c>
      <c r="Q25" s="86">
        <v>614.24599999999998</v>
      </c>
      <c r="R25" s="87">
        <v>294.8</v>
      </c>
      <c r="S25" s="15">
        <v>637.39</v>
      </c>
      <c r="T25" s="85">
        <v>383.34300000000002</v>
      </c>
      <c r="U25" s="86">
        <v>544.87199999999996</v>
      </c>
      <c r="V25" s="87">
        <v>301.63799999999998</v>
      </c>
      <c r="W25" s="15">
        <v>584.30600000000004</v>
      </c>
      <c r="X25" s="85">
        <v>338.37700000000001</v>
      </c>
      <c r="Y25" s="86">
        <v>459.63099999999997</v>
      </c>
      <c r="Z25" s="14">
        <v>250.66</v>
      </c>
      <c r="AA25" s="15">
        <f t="shared" si="0"/>
        <v>8015.4650000000011</v>
      </c>
      <c r="AB25" s="14">
        <f t="shared" si="1"/>
        <v>4200.0249999999996</v>
      </c>
      <c r="AC25" s="119"/>
      <c r="AD25" s="152" t="s">
        <v>59</v>
      </c>
    </row>
    <row r="26" spans="2:30" ht="24" customHeight="1" x14ac:dyDescent="0.2">
      <c r="B26" s="149" t="s">
        <v>237</v>
      </c>
      <c r="C26" s="2">
        <v>305.887</v>
      </c>
      <c r="D26" s="3">
        <v>382.13299999999998</v>
      </c>
      <c r="E26" s="2">
        <v>217.31700000000001</v>
      </c>
      <c r="F26" s="3">
        <v>335.62200000000001</v>
      </c>
      <c r="G26" s="10">
        <v>219.99100000000001</v>
      </c>
      <c r="H26" s="3">
        <v>313.58600000000001</v>
      </c>
      <c r="I26" s="10">
        <v>239.529</v>
      </c>
      <c r="J26" s="4">
        <v>322.36700000000002</v>
      </c>
      <c r="K26" s="2">
        <v>285.327</v>
      </c>
      <c r="L26" s="3">
        <v>491.88799999999998</v>
      </c>
      <c r="M26" s="2">
        <v>334.34100000000001</v>
      </c>
      <c r="N26" s="3">
        <v>457.60199999999998</v>
      </c>
      <c r="O26" s="15">
        <v>302.36099999999999</v>
      </c>
      <c r="P26" s="85">
        <v>443.197</v>
      </c>
      <c r="Q26" s="86">
        <v>329.69900000000001</v>
      </c>
      <c r="R26" s="87">
        <v>418.06099999999998</v>
      </c>
      <c r="S26" s="15">
        <v>251.72399999999999</v>
      </c>
      <c r="T26" s="85">
        <v>473.44200000000001</v>
      </c>
      <c r="U26" s="86">
        <v>338.22</v>
      </c>
      <c r="V26" s="87">
        <v>457.17899999999997</v>
      </c>
      <c r="W26" s="15">
        <v>250.221</v>
      </c>
      <c r="X26" s="85">
        <v>385.78899999999999</v>
      </c>
      <c r="Y26" s="86">
        <v>281.31700000000001</v>
      </c>
      <c r="Z26" s="14">
        <v>400.685</v>
      </c>
      <c r="AA26" s="15">
        <f t="shared" si="0"/>
        <v>3355.9339999999997</v>
      </c>
      <c r="AB26" s="14">
        <f t="shared" si="1"/>
        <v>4881.5510000000004</v>
      </c>
      <c r="AC26" s="119"/>
      <c r="AD26" s="152" t="s">
        <v>78</v>
      </c>
    </row>
    <row r="27" spans="2:30" ht="24" customHeight="1" x14ac:dyDescent="0.2">
      <c r="B27" s="149" t="s">
        <v>219</v>
      </c>
      <c r="C27" s="2">
        <v>16656.666000000001</v>
      </c>
      <c r="D27" s="3">
        <v>5696.7759999999998</v>
      </c>
      <c r="E27" s="2">
        <v>15063.032999999999</v>
      </c>
      <c r="F27" s="3">
        <v>5150.8109999999997</v>
      </c>
      <c r="G27" s="10">
        <v>17791.217000000001</v>
      </c>
      <c r="H27" s="3">
        <v>6079.5050000000001</v>
      </c>
      <c r="I27" s="10">
        <v>14427.897000000001</v>
      </c>
      <c r="J27" s="4">
        <v>5089.2979999999998</v>
      </c>
      <c r="K27" s="2">
        <v>17572.985000000001</v>
      </c>
      <c r="L27" s="3">
        <v>6166.1109999999999</v>
      </c>
      <c r="M27" s="2">
        <v>17678.103999999999</v>
      </c>
      <c r="N27" s="3">
        <v>6462.5360000000001</v>
      </c>
      <c r="O27" s="15">
        <v>16279.450999999999</v>
      </c>
      <c r="P27" s="85">
        <v>6323.4390000000003</v>
      </c>
      <c r="Q27" s="86">
        <v>15628.880999999999</v>
      </c>
      <c r="R27" s="87">
        <v>6033.4780000000001</v>
      </c>
      <c r="S27" s="15">
        <v>15109.607</v>
      </c>
      <c r="T27" s="85">
        <v>5788.424</v>
      </c>
      <c r="U27" s="86">
        <v>14225.674999999999</v>
      </c>
      <c r="V27" s="87">
        <v>5550.5479999999998</v>
      </c>
      <c r="W27" s="15">
        <v>14551.508</v>
      </c>
      <c r="X27" s="85">
        <v>5731.62</v>
      </c>
      <c r="Y27" s="86">
        <v>11986.518</v>
      </c>
      <c r="Z27" s="14">
        <v>5029.0730000000003</v>
      </c>
      <c r="AA27" s="15">
        <f t="shared" si="0"/>
        <v>186971.54199999999</v>
      </c>
      <c r="AB27" s="14">
        <f t="shared" si="1"/>
        <v>69101.619000000006</v>
      </c>
      <c r="AC27" s="119"/>
      <c r="AD27" s="152" t="s">
        <v>65</v>
      </c>
    </row>
    <row r="28" spans="2:30" ht="24" customHeight="1" x14ac:dyDescent="0.2">
      <c r="B28" s="149" t="s">
        <v>220</v>
      </c>
      <c r="C28" s="2">
        <v>491.11</v>
      </c>
      <c r="D28" s="3">
        <v>764.54499999999996</v>
      </c>
      <c r="E28" s="2">
        <v>287.36700000000002</v>
      </c>
      <c r="F28" s="3">
        <v>452.44</v>
      </c>
      <c r="G28" s="10">
        <v>356.41899999999998</v>
      </c>
      <c r="H28" s="3">
        <v>701.46799999999996</v>
      </c>
      <c r="I28" s="10">
        <v>346.99599999999998</v>
      </c>
      <c r="J28" s="4">
        <v>666.68899999999996</v>
      </c>
      <c r="K28" s="2">
        <v>445.59399999999999</v>
      </c>
      <c r="L28" s="3">
        <v>843.27700000000004</v>
      </c>
      <c r="M28" s="2">
        <v>438.31799999999998</v>
      </c>
      <c r="N28" s="3">
        <v>834.57399999999996</v>
      </c>
      <c r="O28" s="15">
        <v>450.86</v>
      </c>
      <c r="P28" s="85">
        <v>896.00400000000002</v>
      </c>
      <c r="Q28" s="86">
        <v>438.91500000000002</v>
      </c>
      <c r="R28" s="87">
        <v>863.08299999999997</v>
      </c>
      <c r="S28" s="15">
        <v>407.62099999999998</v>
      </c>
      <c r="T28" s="85">
        <v>725.7</v>
      </c>
      <c r="U28" s="86">
        <v>386.51100000000002</v>
      </c>
      <c r="V28" s="87">
        <v>765.51900000000001</v>
      </c>
      <c r="W28" s="15">
        <v>331.709</v>
      </c>
      <c r="X28" s="85">
        <v>695.93200000000002</v>
      </c>
      <c r="Y28" s="86">
        <v>353.54500000000002</v>
      </c>
      <c r="Z28" s="14">
        <v>595.39</v>
      </c>
      <c r="AA28" s="15">
        <f t="shared" si="0"/>
        <v>4734.9650000000001</v>
      </c>
      <c r="AB28" s="14">
        <f t="shared" si="1"/>
        <v>8804.6209999999992</v>
      </c>
      <c r="AC28" s="119"/>
      <c r="AD28" s="152" t="s">
        <v>79</v>
      </c>
    </row>
    <row r="29" spans="2:30" ht="24" customHeight="1" x14ac:dyDescent="0.2">
      <c r="B29" s="149" t="s">
        <v>221</v>
      </c>
      <c r="C29" s="2">
        <v>2.6459999999999999</v>
      </c>
      <c r="D29" s="3">
        <v>2.3530000000000002</v>
      </c>
      <c r="E29" s="2">
        <v>0</v>
      </c>
      <c r="F29" s="3">
        <v>0</v>
      </c>
      <c r="G29" s="10">
        <v>7.0759999999999996</v>
      </c>
      <c r="H29" s="3">
        <v>8.7100000000000009</v>
      </c>
      <c r="I29" s="10">
        <v>7.056</v>
      </c>
      <c r="J29" s="4">
        <v>11.702</v>
      </c>
      <c r="K29" s="2">
        <v>4.0309999999999997</v>
      </c>
      <c r="L29" s="3">
        <v>5.3289999999999997</v>
      </c>
      <c r="M29" s="2">
        <v>3.46</v>
      </c>
      <c r="N29" s="3">
        <v>4.9850000000000003</v>
      </c>
      <c r="O29" s="15">
        <v>8.5679999999999996</v>
      </c>
      <c r="P29" s="85">
        <v>11.196</v>
      </c>
      <c r="Q29" s="86">
        <v>6.6580000000000004</v>
      </c>
      <c r="R29" s="87">
        <v>14.708</v>
      </c>
      <c r="S29" s="15">
        <v>2.4039999999999999</v>
      </c>
      <c r="T29" s="85">
        <v>3.0409999999999999</v>
      </c>
      <c r="U29" s="86">
        <v>4.9930000000000003</v>
      </c>
      <c r="V29" s="87">
        <v>6.141</v>
      </c>
      <c r="W29" s="15">
        <v>9.9480000000000004</v>
      </c>
      <c r="X29" s="85">
        <v>12.451000000000001</v>
      </c>
      <c r="Y29" s="86">
        <v>4.093</v>
      </c>
      <c r="Z29" s="14">
        <v>5.1970000000000001</v>
      </c>
      <c r="AA29" s="15">
        <f t="shared" si="0"/>
        <v>60.933000000000007</v>
      </c>
      <c r="AB29" s="14">
        <f t="shared" si="1"/>
        <v>85.812999999999988</v>
      </c>
      <c r="AC29" s="119"/>
      <c r="AD29" s="152" t="s">
        <v>80</v>
      </c>
    </row>
    <row r="30" spans="2:30" ht="24" customHeight="1" x14ac:dyDescent="0.2">
      <c r="B30" s="149" t="s">
        <v>222</v>
      </c>
      <c r="C30" s="2">
        <v>266.947</v>
      </c>
      <c r="D30" s="3">
        <v>205.96899999999999</v>
      </c>
      <c r="E30" s="2">
        <v>205.33699999999999</v>
      </c>
      <c r="F30" s="3">
        <v>156.87799999999999</v>
      </c>
      <c r="G30" s="10">
        <v>306.83699999999999</v>
      </c>
      <c r="H30" s="3">
        <v>230.05799999999999</v>
      </c>
      <c r="I30" s="10">
        <v>255.39599999999999</v>
      </c>
      <c r="J30" s="4">
        <v>200.108</v>
      </c>
      <c r="K30" s="2">
        <v>195.76</v>
      </c>
      <c r="L30" s="3">
        <v>187.584</v>
      </c>
      <c r="M30" s="2">
        <v>171.65199999999999</v>
      </c>
      <c r="N30" s="3">
        <v>169.197</v>
      </c>
      <c r="O30" s="15">
        <v>213.86099999999999</v>
      </c>
      <c r="P30" s="85">
        <v>191.84100000000001</v>
      </c>
      <c r="Q30" s="86">
        <v>183.041</v>
      </c>
      <c r="R30" s="87">
        <v>163.11199999999999</v>
      </c>
      <c r="S30" s="15">
        <v>212.30500000000001</v>
      </c>
      <c r="T30" s="85">
        <v>195.36099999999999</v>
      </c>
      <c r="U30" s="86">
        <v>197.41399999999999</v>
      </c>
      <c r="V30" s="87">
        <v>194.88399999999999</v>
      </c>
      <c r="W30" s="15">
        <v>205.935</v>
      </c>
      <c r="X30" s="85">
        <v>206.32599999999999</v>
      </c>
      <c r="Y30" s="86">
        <v>196.74199999999999</v>
      </c>
      <c r="Z30" s="14">
        <v>168.714</v>
      </c>
      <c r="AA30" s="15">
        <f t="shared" si="0"/>
        <v>2611.2270000000003</v>
      </c>
      <c r="AB30" s="14">
        <f t="shared" si="1"/>
        <v>2270.0319999999997</v>
      </c>
      <c r="AC30" s="119"/>
      <c r="AD30" s="152" t="s">
        <v>63</v>
      </c>
    </row>
    <row r="31" spans="2:30" ht="24" customHeight="1" x14ac:dyDescent="0.2">
      <c r="B31" s="149" t="s">
        <v>223</v>
      </c>
      <c r="C31" s="2">
        <v>403.87900000000002</v>
      </c>
      <c r="D31" s="3">
        <v>251.958</v>
      </c>
      <c r="E31" s="2">
        <v>492.06299999999999</v>
      </c>
      <c r="F31" s="3">
        <v>414.25200000000001</v>
      </c>
      <c r="G31" s="10">
        <v>503.05399999999997</v>
      </c>
      <c r="H31" s="3">
        <v>333.50900000000001</v>
      </c>
      <c r="I31" s="10">
        <v>331.89</v>
      </c>
      <c r="J31" s="4">
        <v>241.35599999999999</v>
      </c>
      <c r="K31" s="2">
        <v>350.50299999999999</v>
      </c>
      <c r="L31" s="3">
        <v>301.875</v>
      </c>
      <c r="M31" s="2">
        <v>355.97800000000001</v>
      </c>
      <c r="N31" s="3">
        <v>298.19499999999999</v>
      </c>
      <c r="O31" s="15">
        <v>466.47300000000001</v>
      </c>
      <c r="P31" s="85">
        <v>368.2</v>
      </c>
      <c r="Q31" s="86">
        <v>530.25900000000001</v>
      </c>
      <c r="R31" s="87">
        <v>469.209</v>
      </c>
      <c r="S31" s="15">
        <v>332.37099999999998</v>
      </c>
      <c r="T31" s="85">
        <v>267.10899999999998</v>
      </c>
      <c r="U31" s="86">
        <v>448.88499999999999</v>
      </c>
      <c r="V31" s="87">
        <v>320.80700000000002</v>
      </c>
      <c r="W31" s="15">
        <v>618.5</v>
      </c>
      <c r="X31" s="85">
        <v>541.63499999999999</v>
      </c>
      <c r="Y31" s="86">
        <v>405.16500000000002</v>
      </c>
      <c r="Z31" s="14">
        <v>321.98</v>
      </c>
      <c r="AA31" s="15">
        <f t="shared" si="0"/>
        <v>5239.0200000000004</v>
      </c>
      <c r="AB31" s="14">
        <f t="shared" si="1"/>
        <v>4130.0849999999991</v>
      </c>
      <c r="AC31" s="119"/>
      <c r="AD31" s="152" t="s">
        <v>81</v>
      </c>
    </row>
    <row r="32" spans="2:30" ht="24" customHeight="1" x14ac:dyDescent="0.2">
      <c r="B32" s="149" t="s">
        <v>224</v>
      </c>
      <c r="C32" s="2">
        <v>726.57600000000002</v>
      </c>
      <c r="D32" s="3">
        <v>379.87799999999999</v>
      </c>
      <c r="E32" s="2">
        <v>793.91300000000001</v>
      </c>
      <c r="F32" s="3">
        <v>455.291</v>
      </c>
      <c r="G32" s="10">
        <v>822.04899999999998</v>
      </c>
      <c r="H32" s="3">
        <v>435.62</v>
      </c>
      <c r="I32" s="10">
        <v>953.81799999999998</v>
      </c>
      <c r="J32" s="4">
        <v>528.83299999999997</v>
      </c>
      <c r="K32" s="2">
        <v>1188.643</v>
      </c>
      <c r="L32" s="3">
        <v>649.86099999999999</v>
      </c>
      <c r="M32" s="2">
        <v>918.928</v>
      </c>
      <c r="N32" s="3">
        <v>565.74300000000005</v>
      </c>
      <c r="O32" s="15">
        <v>1176.3330000000001</v>
      </c>
      <c r="P32" s="85">
        <v>838.33600000000001</v>
      </c>
      <c r="Q32" s="86">
        <v>1331.251</v>
      </c>
      <c r="R32" s="87">
        <v>793.98</v>
      </c>
      <c r="S32" s="15">
        <v>724.71199999999999</v>
      </c>
      <c r="T32" s="85">
        <v>480.12</v>
      </c>
      <c r="U32" s="86">
        <v>1282.77</v>
      </c>
      <c r="V32" s="87">
        <v>893.49</v>
      </c>
      <c r="W32" s="15">
        <v>1335.9490000000001</v>
      </c>
      <c r="X32" s="85">
        <v>837.39300000000003</v>
      </c>
      <c r="Y32" s="86">
        <v>1403.5360000000001</v>
      </c>
      <c r="Z32" s="14">
        <v>930.62900000000002</v>
      </c>
      <c r="AA32" s="15">
        <f t="shared" si="0"/>
        <v>12658.478000000001</v>
      </c>
      <c r="AB32" s="14">
        <f t="shared" si="1"/>
        <v>7789.1739999999991</v>
      </c>
      <c r="AC32" s="119"/>
      <c r="AD32" s="152" t="s">
        <v>82</v>
      </c>
    </row>
    <row r="33" spans="1:30" ht="24" customHeight="1" x14ac:dyDescent="0.2">
      <c r="B33" s="149" t="s">
        <v>225</v>
      </c>
      <c r="C33" s="2">
        <v>11.574</v>
      </c>
      <c r="D33" s="3">
        <v>2.0219999999999998</v>
      </c>
      <c r="E33" s="2">
        <v>18.600000000000001</v>
      </c>
      <c r="F33" s="3">
        <v>14.226000000000001</v>
      </c>
      <c r="G33" s="10">
        <v>0.7</v>
      </c>
      <c r="H33" s="3">
        <v>0.52500000000000002</v>
      </c>
      <c r="I33" s="10">
        <v>3.3119999999999998</v>
      </c>
      <c r="J33" s="4">
        <v>0.45400000000000001</v>
      </c>
      <c r="K33" s="2">
        <v>0</v>
      </c>
      <c r="L33" s="3">
        <v>0</v>
      </c>
      <c r="M33" s="2">
        <v>0</v>
      </c>
      <c r="N33" s="3">
        <v>0</v>
      </c>
      <c r="O33" s="15">
        <v>0</v>
      </c>
      <c r="P33" s="85">
        <v>0</v>
      </c>
      <c r="Q33" s="86">
        <v>23.74</v>
      </c>
      <c r="R33" s="87">
        <v>14.677</v>
      </c>
      <c r="S33" s="15">
        <v>0</v>
      </c>
      <c r="T33" s="85">
        <v>0</v>
      </c>
      <c r="U33" s="86">
        <v>0</v>
      </c>
      <c r="V33" s="87">
        <v>0</v>
      </c>
      <c r="W33" s="15">
        <v>0</v>
      </c>
      <c r="X33" s="85">
        <v>0</v>
      </c>
      <c r="Y33" s="86">
        <v>0.34</v>
      </c>
      <c r="Z33" s="14">
        <v>0.74199999999999999</v>
      </c>
      <c r="AA33" s="15">
        <f t="shared" si="0"/>
        <v>58.266000000000005</v>
      </c>
      <c r="AB33" s="14">
        <f t="shared" si="1"/>
        <v>32.646000000000001</v>
      </c>
      <c r="AC33" s="119"/>
      <c r="AD33" s="152" t="s">
        <v>83</v>
      </c>
    </row>
    <row r="34" spans="1:30" ht="24" customHeight="1" x14ac:dyDescent="0.2">
      <c r="B34" s="149" t="s">
        <v>226</v>
      </c>
      <c r="C34" s="2">
        <v>7.1479999999999997</v>
      </c>
      <c r="D34" s="3">
        <v>2.7570000000000001</v>
      </c>
      <c r="E34" s="2">
        <v>15.465</v>
      </c>
      <c r="F34" s="3">
        <v>5.6829999999999998</v>
      </c>
      <c r="G34" s="10">
        <v>1.8069999999999999</v>
      </c>
      <c r="H34" s="3">
        <v>6.6929999999999996</v>
      </c>
      <c r="I34" s="10">
        <v>2.7530000000000001</v>
      </c>
      <c r="J34" s="4">
        <v>5.1150000000000002</v>
      </c>
      <c r="K34" s="2">
        <v>0.70899999999999996</v>
      </c>
      <c r="L34" s="3">
        <v>1.1419999999999999</v>
      </c>
      <c r="M34" s="2">
        <v>3.048</v>
      </c>
      <c r="N34" s="3">
        <v>2.6859999999999999</v>
      </c>
      <c r="O34" s="15">
        <v>0</v>
      </c>
      <c r="P34" s="85">
        <v>0</v>
      </c>
      <c r="Q34" s="86">
        <v>0</v>
      </c>
      <c r="R34" s="87">
        <v>0</v>
      </c>
      <c r="S34" s="15">
        <v>10.206</v>
      </c>
      <c r="T34" s="85">
        <v>9.1470000000000002</v>
      </c>
      <c r="U34" s="86">
        <v>2.81</v>
      </c>
      <c r="V34" s="87">
        <v>9.0820000000000007</v>
      </c>
      <c r="W34" s="15">
        <v>0</v>
      </c>
      <c r="X34" s="85">
        <v>0</v>
      </c>
      <c r="Y34" s="86">
        <v>23.786000000000001</v>
      </c>
      <c r="Z34" s="14">
        <v>13.11</v>
      </c>
      <c r="AA34" s="15">
        <f t="shared" si="0"/>
        <v>67.731999999999999</v>
      </c>
      <c r="AB34" s="14">
        <f t="shared" si="1"/>
        <v>55.414999999999999</v>
      </c>
      <c r="AC34" s="119"/>
      <c r="AD34" s="152" t="s">
        <v>84</v>
      </c>
    </row>
    <row r="35" spans="1:30" ht="24" customHeight="1" x14ac:dyDescent="0.2">
      <c r="A35" s="133"/>
      <c r="B35" s="149" t="s">
        <v>238</v>
      </c>
      <c r="C35" s="2">
        <v>290.53800000000001</v>
      </c>
      <c r="D35" s="3">
        <v>1317.1859999999999</v>
      </c>
      <c r="E35" s="2">
        <v>274.27999999999997</v>
      </c>
      <c r="F35" s="3">
        <v>1182.0260000000001</v>
      </c>
      <c r="G35" s="10">
        <v>338.98599999999999</v>
      </c>
      <c r="H35" s="3">
        <v>1493.854</v>
      </c>
      <c r="I35" s="10">
        <v>308.459</v>
      </c>
      <c r="J35" s="4">
        <v>1567.9490000000001</v>
      </c>
      <c r="K35" s="2">
        <v>293.21100000000001</v>
      </c>
      <c r="L35" s="3">
        <v>1354.1420000000001</v>
      </c>
      <c r="M35" s="2">
        <v>413.22899999999998</v>
      </c>
      <c r="N35" s="3">
        <v>2159.1909999999998</v>
      </c>
      <c r="O35" s="15">
        <v>318.04899999999998</v>
      </c>
      <c r="P35" s="85">
        <v>1724.2660000000001</v>
      </c>
      <c r="Q35" s="86">
        <v>344.99599999999998</v>
      </c>
      <c r="R35" s="87">
        <v>1812.502</v>
      </c>
      <c r="S35" s="15">
        <v>332.36200000000002</v>
      </c>
      <c r="T35" s="85">
        <v>2148.2339999999999</v>
      </c>
      <c r="U35" s="86">
        <v>341.91500000000002</v>
      </c>
      <c r="V35" s="87">
        <v>1854.721</v>
      </c>
      <c r="W35" s="15">
        <v>356.84100000000001</v>
      </c>
      <c r="X35" s="85">
        <v>2191.069</v>
      </c>
      <c r="Y35" s="86">
        <v>340.95699999999999</v>
      </c>
      <c r="Z35" s="14">
        <v>2248.9969999999998</v>
      </c>
      <c r="AA35" s="15">
        <f t="shared" si="0"/>
        <v>3953.8229999999999</v>
      </c>
      <c r="AB35" s="14">
        <f t="shared" si="1"/>
        <v>21054.136999999999</v>
      </c>
      <c r="AC35" s="119"/>
      <c r="AD35" s="152" t="s">
        <v>140</v>
      </c>
    </row>
    <row r="36" spans="1:30" ht="24" customHeight="1" x14ac:dyDescent="0.2">
      <c r="B36" s="161" t="s">
        <v>227</v>
      </c>
      <c r="C36" s="2">
        <v>4550.1930000000002</v>
      </c>
      <c r="D36" s="3">
        <v>6055.8789999999999</v>
      </c>
      <c r="E36" s="2">
        <v>3430.9940000000001</v>
      </c>
      <c r="F36" s="3">
        <v>4335.4470000000001</v>
      </c>
      <c r="G36" s="10">
        <v>4857.7389999999996</v>
      </c>
      <c r="H36" s="3">
        <v>6206.5870000000004</v>
      </c>
      <c r="I36" s="10">
        <v>3556.8609999999999</v>
      </c>
      <c r="J36" s="4">
        <v>4980.6869999999999</v>
      </c>
      <c r="K36" s="2">
        <v>3469.7240000000002</v>
      </c>
      <c r="L36" s="3">
        <v>5585.35</v>
      </c>
      <c r="M36" s="2">
        <v>4226.7160000000003</v>
      </c>
      <c r="N36" s="3">
        <v>5863.4480000000003</v>
      </c>
      <c r="O36" s="15">
        <v>4410.4070000000002</v>
      </c>
      <c r="P36" s="85">
        <v>6163.8789999999999</v>
      </c>
      <c r="Q36" s="86">
        <v>4233.6220000000003</v>
      </c>
      <c r="R36" s="87">
        <v>6591.049</v>
      </c>
      <c r="S36" s="15">
        <v>4014.0990000000002</v>
      </c>
      <c r="T36" s="85">
        <v>6377.183</v>
      </c>
      <c r="U36" s="86">
        <v>4228.3370000000004</v>
      </c>
      <c r="V36" s="87">
        <v>6347.8519999999999</v>
      </c>
      <c r="W36" s="15">
        <v>4371.777</v>
      </c>
      <c r="X36" s="85">
        <v>6147.3990000000003</v>
      </c>
      <c r="Y36" s="86">
        <v>4007.1909999999998</v>
      </c>
      <c r="Z36" s="14">
        <v>5696.1890000000003</v>
      </c>
      <c r="AA36" s="15">
        <f t="shared" si="0"/>
        <v>49357.659999999996</v>
      </c>
      <c r="AB36" s="14">
        <f t="shared" si="1"/>
        <v>70350.948999999993</v>
      </c>
      <c r="AC36" s="128"/>
      <c r="AD36" s="162" t="s">
        <v>39</v>
      </c>
    </row>
    <row r="37" spans="1:30" ht="24" customHeight="1" x14ac:dyDescent="0.2">
      <c r="B37" s="120" t="s">
        <v>187</v>
      </c>
      <c r="C37" s="22">
        <v>1407.624</v>
      </c>
      <c r="D37" s="23">
        <v>1103.1849999999999</v>
      </c>
      <c r="E37" s="22">
        <v>1271.8779999999999</v>
      </c>
      <c r="F37" s="23">
        <v>1002.2859999999999</v>
      </c>
      <c r="G37" s="19">
        <v>1169.7180000000001</v>
      </c>
      <c r="H37" s="23">
        <v>959.07500000000005</v>
      </c>
      <c r="I37" s="19">
        <v>1251.7139999999999</v>
      </c>
      <c r="J37" s="17">
        <v>990.14599999999996</v>
      </c>
      <c r="K37" s="22">
        <v>1253.768</v>
      </c>
      <c r="L37" s="23">
        <v>1052.037</v>
      </c>
      <c r="M37" s="22">
        <v>1345.3620000000001</v>
      </c>
      <c r="N37" s="23">
        <v>1160.925</v>
      </c>
      <c r="O37" s="43">
        <v>1235.2909999999999</v>
      </c>
      <c r="P37" s="88">
        <v>1043.3989999999999</v>
      </c>
      <c r="Q37" s="89">
        <v>1216.925</v>
      </c>
      <c r="R37" s="90">
        <v>1051.0160000000001</v>
      </c>
      <c r="S37" s="43">
        <v>1243.54</v>
      </c>
      <c r="T37" s="88">
        <v>1091.9880000000001</v>
      </c>
      <c r="U37" s="89">
        <v>1316.7860000000001</v>
      </c>
      <c r="V37" s="90">
        <v>1171.2280000000001</v>
      </c>
      <c r="W37" s="43">
        <v>1264.797</v>
      </c>
      <c r="X37" s="88">
        <v>1089.588</v>
      </c>
      <c r="Y37" s="89">
        <v>1098.412</v>
      </c>
      <c r="Z37" s="44">
        <v>964.27300000000002</v>
      </c>
      <c r="AA37" s="43">
        <f t="shared" si="0"/>
        <v>15075.815000000001</v>
      </c>
      <c r="AB37" s="44">
        <f t="shared" si="1"/>
        <v>12679.145999999999</v>
      </c>
      <c r="AC37" s="120" t="s">
        <v>85</v>
      </c>
      <c r="AD37" s="121"/>
    </row>
    <row r="38" spans="1:30" ht="24" customHeight="1" x14ac:dyDescent="0.2">
      <c r="B38" s="156" t="s">
        <v>179</v>
      </c>
      <c r="C38" s="51">
        <v>56498.43</v>
      </c>
      <c r="D38" s="52">
        <v>21901.552</v>
      </c>
      <c r="E38" s="51">
        <v>48054.661999999997</v>
      </c>
      <c r="F38" s="52">
        <v>18073.530999999999</v>
      </c>
      <c r="G38" s="53">
        <v>55229.705000000002</v>
      </c>
      <c r="H38" s="52">
        <v>21830.170999999998</v>
      </c>
      <c r="I38" s="53">
        <v>51816.631999999998</v>
      </c>
      <c r="J38" s="54">
        <v>20863.359</v>
      </c>
      <c r="K38" s="51">
        <v>55751.923999999999</v>
      </c>
      <c r="L38" s="52">
        <v>24448.867999999999</v>
      </c>
      <c r="M38" s="51">
        <v>56725.989000000001</v>
      </c>
      <c r="N38" s="52">
        <v>25785.102999999999</v>
      </c>
      <c r="O38" s="43">
        <v>56904.523000000001</v>
      </c>
      <c r="P38" s="88">
        <v>26803.381000000001</v>
      </c>
      <c r="Q38" s="89">
        <v>58243.491000000002</v>
      </c>
      <c r="R38" s="90">
        <v>27754.525000000001</v>
      </c>
      <c r="S38" s="43">
        <v>55579.466</v>
      </c>
      <c r="T38" s="88">
        <v>26723.166000000001</v>
      </c>
      <c r="U38" s="89">
        <v>58613.453999999998</v>
      </c>
      <c r="V38" s="90">
        <v>28214.174999999999</v>
      </c>
      <c r="W38" s="43">
        <v>59206.932999999997</v>
      </c>
      <c r="X38" s="88">
        <v>29038.659</v>
      </c>
      <c r="Y38" s="89">
        <v>49740.514999999999</v>
      </c>
      <c r="Z38" s="44">
        <v>23232.36</v>
      </c>
      <c r="AA38" s="43">
        <f t="shared" si="0"/>
        <v>662365.72399999993</v>
      </c>
      <c r="AB38" s="44">
        <f t="shared" si="1"/>
        <v>294668.84999999998</v>
      </c>
      <c r="AC38" s="129" t="s">
        <v>141</v>
      </c>
      <c r="AD38" s="130"/>
    </row>
    <row r="39" spans="1:30" ht="24" customHeight="1" x14ac:dyDescent="0.2">
      <c r="B39" s="149" t="s">
        <v>228</v>
      </c>
      <c r="C39" s="2">
        <v>2104.3580000000002</v>
      </c>
      <c r="D39" s="3">
        <v>1684.5229999999999</v>
      </c>
      <c r="E39" s="2">
        <v>1586.722</v>
      </c>
      <c r="F39" s="3">
        <v>1239.3699999999999</v>
      </c>
      <c r="G39" s="10">
        <v>1704.5889999999999</v>
      </c>
      <c r="H39" s="3">
        <v>1575.675</v>
      </c>
      <c r="I39" s="10">
        <v>1725.807</v>
      </c>
      <c r="J39" s="4">
        <v>1512.0150000000001</v>
      </c>
      <c r="K39" s="2">
        <v>2028.634</v>
      </c>
      <c r="L39" s="3">
        <v>1807.702</v>
      </c>
      <c r="M39" s="2">
        <v>1924.7550000000001</v>
      </c>
      <c r="N39" s="3">
        <v>1896.0239999999999</v>
      </c>
      <c r="O39" s="15">
        <v>1837.1020000000001</v>
      </c>
      <c r="P39" s="85">
        <v>1777.289</v>
      </c>
      <c r="Q39" s="86">
        <v>1803.771</v>
      </c>
      <c r="R39" s="87">
        <v>1696.4190000000001</v>
      </c>
      <c r="S39" s="15">
        <v>1469.922</v>
      </c>
      <c r="T39" s="85">
        <v>1651.3130000000001</v>
      </c>
      <c r="U39" s="86">
        <v>1571.84</v>
      </c>
      <c r="V39" s="87">
        <v>1564.9459999999999</v>
      </c>
      <c r="W39" s="15">
        <v>1940.72</v>
      </c>
      <c r="X39" s="85">
        <v>1876.3510000000001</v>
      </c>
      <c r="Y39" s="86">
        <v>1732.7529999999999</v>
      </c>
      <c r="Z39" s="14">
        <v>1611.617</v>
      </c>
      <c r="AA39" s="15">
        <f t="shared" si="0"/>
        <v>21430.973000000005</v>
      </c>
      <c r="AB39" s="14">
        <f t="shared" si="1"/>
        <v>19893.243999999999</v>
      </c>
      <c r="AC39" s="119"/>
      <c r="AD39" s="152" t="s">
        <v>87</v>
      </c>
    </row>
    <row r="40" spans="1:30" ht="24" customHeight="1" x14ac:dyDescent="0.2">
      <c r="B40" s="149" t="s">
        <v>229</v>
      </c>
      <c r="C40" s="2">
        <v>44032.247000000003</v>
      </c>
      <c r="D40" s="3">
        <v>12081.803</v>
      </c>
      <c r="E40" s="2">
        <v>38421.881999999998</v>
      </c>
      <c r="F40" s="3">
        <v>10285.915999999999</v>
      </c>
      <c r="G40" s="10">
        <v>43356.783000000003</v>
      </c>
      <c r="H40" s="3">
        <v>12197.423000000001</v>
      </c>
      <c r="I40" s="10">
        <v>40616.764000000003</v>
      </c>
      <c r="J40" s="4">
        <v>12031.977999999999</v>
      </c>
      <c r="K40" s="2">
        <v>42345.324999999997</v>
      </c>
      <c r="L40" s="3">
        <v>13397.531999999999</v>
      </c>
      <c r="M40" s="2">
        <v>43217.186000000002</v>
      </c>
      <c r="N40" s="3">
        <v>14079.907999999999</v>
      </c>
      <c r="O40" s="15">
        <v>43494.767999999996</v>
      </c>
      <c r="P40" s="85">
        <v>14850.258</v>
      </c>
      <c r="Q40" s="86">
        <v>44764.807999999997</v>
      </c>
      <c r="R40" s="87">
        <v>15580.266</v>
      </c>
      <c r="S40" s="15">
        <v>43715.339</v>
      </c>
      <c r="T40" s="85">
        <v>15458.661</v>
      </c>
      <c r="U40" s="86">
        <v>47000.010999999999</v>
      </c>
      <c r="V40" s="87">
        <v>16898.657999999999</v>
      </c>
      <c r="W40" s="15">
        <v>47081.428</v>
      </c>
      <c r="X40" s="85">
        <v>17117.93</v>
      </c>
      <c r="Y40" s="86">
        <v>39330.239999999998</v>
      </c>
      <c r="Z40" s="14">
        <v>13059.915999999999</v>
      </c>
      <c r="AA40" s="15">
        <f t="shared" si="0"/>
        <v>517376.78099999996</v>
      </c>
      <c r="AB40" s="14">
        <f t="shared" si="1"/>
        <v>167040.24899999998</v>
      </c>
      <c r="AC40" s="119"/>
      <c r="AD40" s="152" t="s">
        <v>88</v>
      </c>
    </row>
    <row r="41" spans="1:30" ht="24" customHeight="1" x14ac:dyDescent="0.2">
      <c r="B41" s="149" t="s">
        <v>230</v>
      </c>
      <c r="C41" s="2">
        <v>1237.143</v>
      </c>
      <c r="D41" s="3">
        <v>803.92499999999995</v>
      </c>
      <c r="E41" s="2">
        <v>879.98800000000006</v>
      </c>
      <c r="F41" s="3">
        <v>592.68499999999995</v>
      </c>
      <c r="G41" s="10">
        <v>1010.795</v>
      </c>
      <c r="H41" s="3">
        <v>663.745</v>
      </c>
      <c r="I41" s="10">
        <v>1015.921</v>
      </c>
      <c r="J41" s="4">
        <v>706.66600000000005</v>
      </c>
      <c r="K41" s="2">
        <v>986.19500000000005</v>
      </c>
      <c r="L41" s="3">
        <v>757.85</v>
      </c>
      <c r="M41" s="2">
        <v>1091.2439999999999</v>
      </c>
      <c r="N41" s="3">
        <v>838.03200000000004</v>
      </c>
      <c r="O41" s="15">
        <v>1036.51</v>
      </c>
      <c r="P41" s="85">
        <v>849.80100000000004</v>
      </c>
      <c r="Q41" s="86">
        <v>1174.7729999999999</v>
      </c>
      <c r="R41" s="87">
        <v>903.49</v>
      </c>
      <c r="S41" s="15">
        <v>1134.0640000000001</v>
      </c>
      <c r="T41" s="85">
        <v>852.46500000000003</v>
      </c>
      <c r="U41" s="86">
        <v>1289.9390000000001</v>
      </c>
      <c r="V41" s="87">
        <v>1050.93</v>
      </c>
      <c r="W41" s="15">
        <v>1272.9090000000001</v>
      </c>
      <c r="X41" s="85">
        <v>1093.8720000000001</v>
      </c>
      <c r="Y41" s="86">
        <v>1051.106</v>
      </c>
      <c r="Z41" s="14">
        <v>865.45500000000004</v>
      </c>
      <c r="AA41" s="15">
        <f t="shared" si="0"/>
        <v>13180.587</v>
      </c>
      <c r="AB41" s="14">
        <f t="shared" si="1"/>
        <v>9978.9160000000011</v>
      </c>
      <c r="AC41" s="119"/>
      <c r="AD41" s="152" t="s">
        <v>89</v>
      </c>
    </row>
    <row r="42" spans="1:30" ht="24" customHeight="1" x14ac:dyDescent="0.2">
      <c r="B42" s="149" t="s">
        <v>231</v>
      </c>
      <c r="C42" s="2">
        <v>9124.6820000000007</v>
      </c>
      <c r="D42" s="3">
        <v>7331.3010000000004</v>
      </c>
      <c r="E42" s="2">
        <v>7166.07</v>
      </c>
      <c r="F42" s="3">
        <v>5955.56</v>
      </c>
      <c r="G42" s="10">
        <v>9157.5380000000005</v>
      </c>
      <c r="H42" s="3">
        <v>7393.3280000000004</v>
      </c>
      <c r="I42" s="10">
        <v>8458.14</v>
      </c>
      <c r="J42" s="4">
        <v>6612.7</v>
      </c>
      <c r="K42" s="2">
        <v>10391.77</v>
      </c>
      <c r="L42" s="3">
        <v>8485.7839999999997</v>
      </c>
      <c r="M42" s="2">
        <v>10492.804</v>
      </c>
      <c r="N42" s="3">
        <v>8971.1389999999992</v>
      </c>
      <c r="O42" s="15">
        <v>10536.143</v>
      </c>
      <c r="P42" s="85">
        <v>9326.0329999999994</v>
      </c>
      <c r="Q42" s="86">
        <v>10500.138999999999</v>
      </c>
      <c r="R42" s="87">
        <v>9574.35</v>
      </c>
      <c r="S42" s="15">
        <v>9260.1409999999996</v>
      </c>
      <c r="T42" s="85">
        <v>8760.7270000000008</v>
      </c>
      <c r="U42" s="86">
        <v>8751.6640000000007</v>
      </c>
      <c r="V42" s="87">
        <v>8699.6409999999996</v>
      </c>
      <c r="W42" s="15">
        <v>8911.8760000000002</v>
      </c>
      <c r="X42" s="85">
        <v>8950.5059999999994</v>
      </c>
      <c r="Y42" s="86">
        <v>7626.4160000000002</v>
      </c>
      <c r="Z42" s="14">
        <v>7695.3720000000003</v>
      </c>
      <c r="AA42" s="15">
        <f t="shared" si="0"/>
        <v>110377.383</v>
      </c>
      <c r="AB42" s="14">
        <f t="shared" si="1"/>
        <v>97756.441000000006</v>
      </c>
      <c r="AC42" s="119"/>
      <c r="AD42" s="152" t="s">
        <v>39</v>
      </c>
    </row>
    <row r="43" spans="1:30" ht="24" customHeight="1" x14ac:dyDescent="0.2">
      <c r="B43" s="120" t="s">
        <v>180</v>
      </c>
      <c r="C43" s="22">
        <v>10660.492</v>
      </c>
      <c r="D43" s="23">
        <v>7413.6080000000002</v>
      </c>
      <c r="E43" s="22">
        <v>7787.1369999999997</v>
      </c>
      <c r="F43" s="23">
        <v>5505.2259999999997</v>
      </c>
      <c r="G43" s="19">
        <v>9846.5380000000005</v>
      </c>
      <c r="H43" s="23">
        <v>6904.53</v>
      </c>
      <c r="I43" s="19">
        <v>8884.73</v>
      </c>
      <c r="J43" s="17">
        <v>6717.1660000000002</v>
      </c>
      <c r="K43" s="22">
        <v>10029.645</v>
      </c>
      <c r="L43" s="23">
        <v>7999.5519999999997</v>
      </c>
      <c r="M43" s="22">
        <v>10867.602000000001</v>
      </c>
      <c r="N43" s="23">
        <v>8732.7950000000001</v>
      </c>
      <c r="O43" s="43">
        <v>10254.26</v>
      </c>
      <c r="P43" s="88">
        <v>8462.9660000000003</v>
      </c>
      <c r="Q43" s="89">
        <v>10124.298000000001</v>
      </c>
      <c r="R43" s="90">
        <v>8499.2029999999995</v>
      </c>
      <c r="S43" s="43">
        <v>9026.384</v>
      </c>
      <c r="T43" s="88">
        <v>7615.3509999999997</v>
      </c>
      <c r="U43" s="89">
        <v>9293.7279999999992</v>
      </c>
      <c r="V43" s="90">
        <v>7933.2290000000003</v>
      </c>
      <c r="W43" s="43">
        <v>9785.9770000000008</v>
      </c>
      <c r="X43" s="88">
        <v>8608.6659999999993</v>
      </c>
      <c r="Y43" s="89">
        <v>9072.4369999999999</v>
      </c>
      <c r="Z43" s="44">
        <v>7445.9589999999998</v>
      </c>
      <c r="AA43" s="43">
        <f t="shared" si="0"/>
        <v>115633.228</v>
      </c>
      <c r="AB43" s="44">
        <f t="shared" si="1"/>
        <v>91838.251000000004</v>
      </c>
      <c r="AC43" s="120" t="s">
        <v>142</v>
      </c>
      <c r="AD43" s="121"/>
    </row>
    <row r="44" spans="1:30" ht="24" customHeight="1" x14ac:dyDescent="0.2">
      <c r="B44" s="126" t="s">
        <v>181</v>
      </c>
      <c r="C44" s="24">
        <v>2091.7660000000001</v>
      </c>
      <c r="D44" s="25">
        <v>1700.4839999999999</v>
      </c>
      <c r="E44" s="24">
        <v>1955.7650000000001</v>
      </c>
      <c r="F44" s="25">
        <v>1698.229</v>
      </c>
      <c r="G44" s="26">
        <v>2217.5920000000001</v>
      </c>
      <c r="H44" s="25">
        <v>1833.9880000000001</v>
      </c>
      <c r="I44" s="26">
        <v>2058.701</v>
      </c>
      <c r="J44" s="27">
        <v>1689.422</v>
      </c>
      <c r="K44" s="24">
        <v>2236.9830000000002</v>
      </c>
      <c r="L44" s="25">
        <v>1965.866</v>
      </c>
      <c r="M44" s="24">
        <v>2241.1779999999999</v>
      </c>
      <c r="N44" s="25">
        <v>1949.329</v>
      </c>
      <c r="O44" s="45">
        <v>1850.8720000000001</v>
      </c>
      <c r="P44" s="91">
        <v>1804.796</v>
      </c>
      <c r="Q44" s="92">
        <v>2129.0050000000001</v>
      </c>
      <c r="R44" s="93">
        <v>1974.067</v>
      </c>
      <c r="S44" s="45">
        <v>2090.0610000000001</v>
      </c>
      <c r="T44" s="91">
        <v>1909.502</v>
      </c>
      <c r="U44" s="92">
        <v>2372.9140000000002</v>
      </c>
      <c r="V44" s="93">
        <v>2276.9899999999998</v>
      </c>
      <c r="W44" s="45">
        <v>2203.3319999999999</v>
      </c>
      <c r="X44" s="91">
        <v>2149.4</v>
      </c>
      <c r="Y44" s="92">
        <v>2121.7069999999999</v>
      </c>
      <c r="Z44" s="46">
        <v>2015.829</v>
      </c>
      <c r="AA44" s="45">
        <f t="shared" si="0"/>
        <v>25569.876</v>
      </c>
      <c r="AB44" s="46">
        <f t="shared" si="1"/>
        <v>22967.902000000006</v>
      </c>
      <c r="AC44" s="126" t="s">
        <v>91</v>
      </c>
      <c r="AD44" s="127"/>
    </row>
    <row r="45" spans="1:30" ht="24" customHeight="1" thickBot="1" x14ac:dyDescent="0.25">
      <c r="B45" s="131" t="s">
        <v>182</v>
      </c>
      <c r="C45" s="37">
        <v>53853.383000000002</v>
      </c>
      <c r="D45" s="38">
        <v>42586.232000000004</v>
      </c>
      <c r="E45" s="39">
        <v>41585.927000000003</v>
      </c>
      <c r="F45" s="40">
        <v>35278.434999999998</v>
      </c>
      <c r="G45" s="37">
        <v>48697.741000000002</v>
      </c>
      <c r="H45" s="38">
        <v>39585.389000000003</v>
      </c>
      <c r="I45" s="39">
        <v>42733.957000000002</v>
      </c>
      <c r="J45" s="38">
        <v>37998.790999999997</v>
      </c>
      <c r="K45" s="37">
        <v>46730.332999999999</v>
      </c>
      <c r="L45" s="38">
        <v>42590.841</v>
      </c>
      <c r="M45" s="37">
        <v>46272.167000000001</v>
      </c>
      <c r="N45" s="38">
        <v>43238.101000000002</v>
      </c>
      <c r="O45" s="41">
        <v>43702.233999999997</v>
      </c>
      <c r="P45" s="94">
        <v>42777.599000000002</v>
      </c>
      <c r="Q45" s="95">
        <v>44337.588000000003</v>
      </c>
      <c r="R45" s="96">
        <v>46223.112999999998</v>
      </c>
      <c r="S45" s="41">
        <v>42347.154000000002</v>
      </c>
      <c r="T45" s="94">
        <v>43604.521000000001</v>
      </c>
      <c r="U45" s="95">
        <v>47605.837</v>
      </c>
      <c r="V45" s="96">
        <v>45964.690999999999</v>
      </c>
      <c r="W45" s="41">
        <v>42755.218999999997</v>
      </c>
      <c r="X45" s="94">
        <v>44377.332999999999</v>
      </c>
      <c r="Y45" s="95">
        <v>41076.002</v>
      </c>
      <c r="Z45" s="42">
        <v>39041.216</v>
      </c>
      <c r="AA45" s="41">
        <f t="shared" si="0"/>
        <v>541697.54200000002</v>
      </c>
      <c r="AB45" s="42">
        <f t="shared" si="1"/>
        <v>503266.26200000005</v>
      </c>
      <c r="AC45" s="131" t="s">
        <v>92</v>
      </c>
      <c r="AD45" s="132"/>
    </row>
    <row r="46" spans="1:30" ht="21" customHeight="1" thickTop="1" thickBot="1" x14ac:dyDescent="0.25">
      <c r="B46" s="151" t="s">
        <v>15</v>
      </c>
      <c r="C46" s="34">
        <v>194690.58100000001</v>
      </c>
      <c r="D46" s="35">
        <v>110592.709</v>
      </c>
      <c r="E46" s="36">
        <v>160146.51999999999</v>
      </c>
      <c r="F46" s="33">
        <v>92167.823000000004</v>
      </c>
      <c r="G46" s="28">
        <v>190879.30100000001</v>
      </c>
      <c r="H46" s="29">
        <v>108512.598</v>
      </c>
      <c r="I46" s="30">
        <v>172994.476</v>
      </c>
      <c r="J46" s="29">
        <v>102681.486</v>
      </c>
      <c r="K46" s="28">
        <v>189414.48699999999</v>
      </c>
      <c r="L46" s="29">
        <v>118237.14</v>
      </c>
      <c r="M46" s="28">
        <v>190018.299</v>
      </c>
      <c r="N46" s="29">
        <v>121596.89</v>
      </c>
      <c r="O46" s="97">
        <v>186165.52</v>
      </c>
      <c r="P46" s="98">
        <v>123043.55</v>
      </c>
      <c r="Q46" s="99">
        <v>187817.606</v>
      </c>
      <c r="R46" s="100">
        <v>128223.69500000001</v>
      </c>
      <c r="S46" s="49">
        <v>176234.802</v>
      </c>
      <c r="T46" s="103">
        <v>120613.44</v>
      </c>
      <c r="U46" s="101">
        <v>186026.45499999999</v>
      </c>
      <c r="V46" s="102">
        <v>126505.58100000001</v>
      </c>
      <c r="W46" s="49">
        <v>181946.071</v>
      </c>
      <c r="X46" s="103">
        <v>126100.398</v>
      </c>
      <c r="Y46" s="101">
        <v>160994.37400000001</v>
      </c>
      <c r="Z46" s="50">
        <v>108334.12</v>
      </c>
      <c r="AA46" s="30">
        <f t="shared" si="0"/>
        <v>2177328.4919999996</v>
      </c>
      <c r="AB46" s="30">
        <f>+D46+F46+H46+J46+L46+N46+P46+R46+T46+V46+X46+Z46</f>
        <v>1386609.4300000002</v>
      </c>
      <c r="AC46" s="331" t="s">
        <v>143</v>
      </c>
      <c r="AD46" s="332"/>
    </row>
    <row r="47" spans="1:30" ht="13.8" thickTop="1" x14ac:dyDescent="0.2">
      <c r="AA47" t="s">
        <v>243</v>
      </c>
    </row>
    <row r="48" spans="1:30" x14ac:dyDescent="0.2">
      <c r="AA48" s="104"/>
      <c r="AB48" s="104"/>
    </row>
    <row r="49" spans="3:24" x14ac:dyDescent="0.2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</sheetData>
  <mergeCells count="16">
    <mergeCell ref="AC4:AD4"/>
    <mergeCell ref="AC5:AD5"/>
    <mergeCell ref="AC46:AD46"/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C4:D4"/>
    <mergeCell ref="E4:F4"/>
    <mergeCell ref="G4:H4"/>
    <mergeCell ref="I4:J4"/>
  </mergeCells>
  <phoneticPr fontId="2"/>
  <pageMargins left="0.39370078740157483" right="7.874015748031496E-2" top="0.43307086614173229" bottom="0.19685039370078741" header="0.51181102362204722" footer="0.39370078740157483"/>
  <pageSetup paperSize="9" scale="50" orientation="landscape" horizontalDpi="4294967293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BCAB6FECA1BC4A8F654C5CAEECB98F" ma:contentTypeVersion="15" ma:contentTypeDescription="新しいドキュメントを作成します。" ma:contentTypeScope="" ma:versionID="df372dd8fcb91cdefc482e8f349ffed2">
  <xsd:schema xmlns:xsd="http://www.w3.org/2001/XMLSchema" xmlns:xs="http://www.w3.org/2001/XMLSchema" xmlns:p="http://schemas.microsoft.com/office/2006/metadata/properties" xmlns:ns2="ab9d8e83-ef74-4040-b9b7-1f25bffc2446" xmlns:ns3="971282bc-a71a-42c2-9ecf-552b13253883" targetNamespace="http://schemas.microsoft.com/office/2006/metadata/properties" ma:root="true" ma:fieldsID="1685936ddafce9f02b8eeacd80df2e66" ns2:_="" ns3:_="">
    <xsd:import namespace="ab9d8e83-ef74-4040-b9b7-1f25bffc2446"/>
    <xsd:import namespace="971282bc-a71a-42c2-9ecf-552b132538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30d5__x30a9__x30eb__x30c0__x306e__x8aac__x660e_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Flow_SignoffStatus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8e83-ef74-4040-b9b7-1f25bffc2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a3d789-2477-4217-9325-41d1083b95b9}" ma:internalName="TaxCatchAll" ma:showField="CatchAllData" ma:web="ab9d8e83-ef74-4040-b9b7-1f25bffc2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282bc-a71a-42c2-9ecf-552b13253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30d5__x30a9__x30eb__x30c0__x306e__x8aac__x660e_" ma:index="12" nillable="true" ma:displayName="フォルダの説明" ma:format="Dropdown" ma:internalName="_x30d5__x30a9__x30eb__x30c0__x306e__x8aac__x660e_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d29713b-8086-4d21-a37e-5db330aa0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1282bc-a71a-42c2-9ecf-552b13253883" xsi:nil="true"/>
    <TaxCatchAll xmlns="ab9d8e83-ef74-4040-b9b7-1f25bffc2446" xsi:nil="true"/>
    <_x30d5__x30a9__x30eb__x30c0__x306e__x8aac__x660e_ xmlns="971282bc-a71a-42c2-9ecf-552b13253883" xsi:nil="true"/>
    <lcf76f155ced4ddcb4097134ff3c332f xmlns="971282bc-a71a-42c2-9ecf-552b132538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29BA99-780F-4982-B3CA-9A25A6A4A244}"/>
</file>

<file path=customXml/itemProps2.xml><?xml version="1.0" encoding="utf-8"?>
<ds:datastoreItem xmlns:ds="http://schemas.openxmlformats.org/officeDocument/2006/customXml" ds:itemID="{03C02914-4DCB-4034-A37A-D36D530EE98C}"/>
</file>

<file path=customXml/itemProps3.xml><?xml version="1.0" encoding="utf-8"?>
<ds:datastoreItem xmlns:ds="http://schemas.openxmlformats.org/officeDocument/2006/customXml" ds:itemID="{175E2929-25B4-41CF-AF1D-9C16496B7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原料輸出</vt:lpstr>
      <vt:lpstr>製品輸出</vt:lpstr>
      <vt:lpstr>原料輸入</vt:lpstr>
      <vt:lpstr>製品輸入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JPIF_04</dc:creator>
  <cp:lastModifiedBy>02shimizu</cp:lastModifiedBy>
  <cp:lastPrinted>2023-03-27T02:02:18Z</cp:lastPrinted>
  <dcterms:created xsi:type="dcterms:W3CDTF">1997-01-08T22:48:59Z</dcterms:created>
  <dcterms:modified xsi:type="dcterms:W3CDTF">2023-03-28T01:08:15Z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0x0101005ABCAB6FECA1BC4A8F654C5CAEECB98F</vt:lpwstr>
  </property>
</Properties>
</file>